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userName="217355" reservationPassword="EEF6"/>
  <workbookPr defaultThemeVersion="124226"/>
  <bookViews>
    <workbookView xWindow="-12" yWindow="168" windowWidth="19440" windowHeight="3888" tabRatio="405"/>
  </bookViews>
  <sheets>
    <sheet name="0." sheetId="22" r:id="rId1"/>
    <sheet name="1." sheetId="20" r:id="rId2"/>
    <sheet name="2." sheetId="21" r:id="rId3"/>
    <sheet name="3." sheetId="15" r:id="rId4"/>
    <sheet name="4." sheetId="16" r:id="rId5"/>
    <sheet name="5." sheetId="19" r:id="rId6"/>
  </sheets>
  <externalReferences>
    <externalReference r:id="rId7"/>
  </externalReferences>
  <definedNames>
    <definedName name="_xlnm._FilterDatabase" localSheetId="0" hidden="1">'0.'!#REF!</definedName>
    <definedName name="_xlnm._FilterDatabase" localSheetId="1" hidden="1">'1.'!$B$6:$B$17</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'1.'!$B$1:$J$36</definedName>
    <definedName name="_xlnm.Print_Area" localSheetId="2">'2.'!$B$1:$B$353</definedName>
    <definedName name="_xlnm.Print_Area" localSheetId="3">'3.'!$B$1:$V$43</definedName>
  </definedNames>
  <calcPr calcId="145621"/>
</workbook>
</file>

<file path=xl/calcChain.xml><?xml version="1.0" encoding="utf-8"?>
<calcChain xmlns="http://schemas.openxmlformats.org/spreadsheetml/2006/main">
  <c r="B356" i="21" l="1"/>
  <c r="B349" i="21"/>
  <c r="E18" i="15" l="1"/>
  <c r="H29" i="15" l="1"/>
</calcChain>
</file>

<file path=xl/sharedStrings.xml><?xml version="1.0" encoding="utf-8"?>
<sst xmlns="http://schemas.openxmlformats.org/spreadsheetml/2006/main" count="726" uniqueCount="188">
  <si>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</si>
  <si>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</si>
  <si>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</si>
  <si>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</si>
  <si>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</si>
  <si>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</si>
  <si>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</si>
  <si>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</si>
  <si>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</si>
  <si>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</si>
  <si>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</si>
  <si>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</si>
  <si>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</si>
  <si>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</si>
  <si>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</si>
  <si>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</si>
  <si>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</si>
  <si>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</si>
  <si>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</si>
  <si>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</si>
  <si>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</si>
  <si>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</si>
  <si>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</si>
  <si>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</si>
  <si>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</si>
  <si>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</si>
  <si>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</si>
  <si>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</si>
  <si>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</si>
  <si>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</si>
  <si>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</si>
  <si>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</si>
  <si>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</si>
  <si>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</si>
  <si>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</si>
  <si>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</si>
  <si>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</si>
  <si>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</si>
  <si>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</si>
  <si>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</si>
  <si>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</si>
  <si>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</si>
  <si>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</si>
  <si>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</si>
  <si>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Non Operating Items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</si>
  <si>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</si>
  <si>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</si>
  <si>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</si>
  <si>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</si>
  <si>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</si>
  <si>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</si>
  <si>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</si>
  <si>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</si>
  <si>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</si>
  <si>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</si>
  <si>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</si>
  <si>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</si>
  <si>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</si>
  <si>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30.06.12</t>
  </si>
  <si>
    <t>3Q12</t>
  </si>
  <si>
    <t>30.09.12</t>
  </si>
  <si>
    <t>4Q12</t>
  </si>
  <si>
    <t>31.12.12</t>
  </si>
  <si>
    <t>1Q13</t>
  </si>
  <si>
    <t>31.03.13</t>
  </si>
  <si>
    <t>2Q13</t>
  </si>
  <si>
    <t>30.06.13</t>
  </si>
  <si>
    <t>3Q13</t>
  </si>
  <si>
    <t>30.09.13</t>
  </si>
  <si>
    <t>4Q13</t>
  </si>
  <si>
    <t>n.s.</t>
  </si>
  <si>
    <t>31.12.13</t>
  </si>
  <si>
    <t>1Q14</t>
  </si>
  <si>
    <t>31.03.14</t>
  </si>
  <si>
    <t>31.03.14*</t>
  </si>
  <si>
    <t>2Q14</t>
  </si>
  <si>
    <t>* Basel 3 (CRD4) taking into consideration CRR transitory provisions (but with full deduction of goodwill)</t>
  </si>
  <si>
    <t>30.06.14*</t>
  </si>
  <si>
    <t>30.06.14</t>
  </si>
  <si>
    <t>3Q14</t>
  </si>
  <si>
    <t>30.09.14</t>
  </si>
  <si>
    <t>30.09.14*</t>
  </si>
  <si>
    <t>4Q14</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</si>
  <si>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</si>
  <si>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</si>
  <si>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</si>
  <si>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</si>
  <si>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</si>
  <si>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</si>
  <si>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</si>
  <si>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31.03.15</t>
  </si>
  <si>
    <t>31.03.15*</t>
  </si>
  <si>
    <t>7.8%**</t>
  </si>
  <si>
    <t>7.9%**</t>
  </si>
  <si>
    <t>7.7%**</t>
  </si>
  <si>
    <t>9.3%**</t>
  </si>
  <si>
    <t>9.5%**</t>
  </si>
  <si>
    <t>2Q15</t>
  </si>
  <si>
    <t>30.06.15*</t>
  </si>
  <si>
    <t>30.06.15</t>
  </si>
  <si>
    <t>3Q15</t>
  </si>
  <si>
    <t>30.09.15</t>
  </si>
  <si>
    <t>30.09.15*</t>
  </si>
  <si>
    <t>31.12.15</t>
  </si>
  <si>
    <t>4Q15</t>
  </si>
  <si>
    <t>31.12.15*</t>
  </si>
  <si>
    <t>1Q16</t>
  </si>
  <si>
    <t>Group results</t>
  </si>
  <si>
    <t xml:space="preserve">3Q15 </t>
  </si>
  <si>
    <t>31.03.16</t>
  </si>
  <si>
    <t>31.03.16*</t>
  </si>
  <si>
    <t xml:space="preserve">2Q16 </t>
  </si>
  <si>
    <t>30.06.16</t>
  </si>
  <si>
    <t>2Q16</t>
  </si>
  <si>
    <t>30.06.16*</t>
  </si>
  <si>
    <t>30.09.16</t>
  </si>
  <si>
    <t>30.09.16*</t>
  </si>
  <si>
    <t>3Q16</t>
  </si>
  <si>
    <t xml:space="preserve">3Q16 </t>
  </si>
  <si>
    <t xml:space="preserve">RETAIL BANKING &amp; SERVICES Excluding PEL/CEL Effects </t>
  </si>
  <si>
    <t xml:space="preserve">Allocated Equity (€bn, year to date) </t>
  </si>
  <si>
    <t xml:space="preserve">RETAIL BANKING &amp; SERVICES </t>
  </si>
  <si>
    <t xml:space="preserve">DOMESTIC MARKETS (including 100% of Private Banking in France, Italy, Belgium and Luxembourg)* Excluding PEL/CEL Effects </t>
  </si>
  <si>
    <t xml:space="preserve">Income Attributable to Wealth and Asset Management  </t>
  </si>
  <si>
    <t>Pre-Tax Income of Domestic Markets</t>
  </si>
  <si>
    <t>DOMESTIC MARKETS (including 2/3 of Private Banking in France, Italy, Belgium and Luxembourg)</t>
  </si>
  <si>
    <t>FRENCH RETAIL BANKING (including 100% of Private Banking in France)*</t>
  </si>
  <si>
    <t xml:space="preserve">Incl. Net Interest Income </t>
  </si>
  <si>
    <t xml:space="preserve">Incl. Commissions     </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</si>
  <si>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</si>
  <si>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</si>
  <si>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</si>
  <si>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Reminder on PEL/CEL provision: this provision takes into account the risk generated by Plans Epargne Logement (PEL) and Comptes Epargne Logement (CEL) during their whole lifetime.</t>
  </si>
  <si>
    <t>PEL/CEL effects</t>
  </si>
  <si>
    <t xml:space="preserve">BNL banca commerciale (Including 100% of Private Banking in Italy)* </t>
  </si>
  <si>
    <t xml:space="preserve">Pre-Tax Income  </t>
  </si>
  <si>
    <t xml:space="preserve">Pre-Tax Income of BNL bc </t>
  </si>
  <si>
    <t xml:space="preserve">BNL banca commerciale (Including 2/3 of Private Banking in Italy) </t>
  </si>
  <si>
    <t>BELGIAN RETAIL BANKING (Including 100% of Private Banking in Belgium)*</t>
  </si>
  <si>
    <t xml:space="preserve">Pre-Tax Income of Belgian Retail Banking </t>
  </si>
  <si>
    <t xml:space="preserve">BELGIAN RETAIL BANKING (Including 2/3 of Private Banking in Belgium) </t>
  </si>
  <si>
    <t>OTHER DOMESTIC MARKETS ACTIVITIES INCLUDING LUXEMBOURG (Including 100% of Private Banking in Luxembourg)*</t>
  </si>
  <si>
    <t xml:space="preserve">Pre-Tax Income of Other Domestic Markets </t>
  </si>
  <si>
    <t xml:space="preserve">OTHER DOMESTIC MARKETS ACTIVITIES INCLUDING LUXEMBOURG (Including 2/3 of Private Banking in Luxembourg) </t>
  </si>
  <si>
    <t>INTERNATIONAL FINANCIAL SERVICES</t>
  </si>
  <si>
    <t xml:space="preserve">PERSONAL FINANCE </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</si>
  <si>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</si>
  <si>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</si>
  <si>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</si>
  <si>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</si>
  <si>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</si>
  <si>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BANCWEST (Including 2/3 of Private Banking in United States)</t>
  </si>
  <si>
    <t xml:space="preserve">INSURANCE </t>
  </si>
  <si>
    <t xml:space="preserve">WEALTH AND ASSET MANAGEMENT </t>
  </si>
  <si>
    <t xml:space="preserve">CORPORATE AND INSTITUTIONAL BANKING </t>
  </si>
  <si>
    <t xml:space="preserve">CORPORATE BANKING   </t>
  </si>
  <si>
    <t xml:space="preserve">GLOBAL MARKETS </t>
  </si>
  <si>
    <t>incl. FICC</t>
  </si>
  <si>
    <t>incl. Equity &amp; Prime Services</t>
  </si>
  <si>
    <t xml:space="preserve">SECURITIES SERVICES </t>
  </si>
  <si>
    <t xml:space="preserve">1Q16 </t>
  </si>
  <si>
    <t xml:space="preserve">4Q15 </t>
  </si>
  <si>
    <t xml:space="preserve">2Q15 </t>
  </si>
  <si>
    <t xml:space="preserve">1Q15 </t>
  </si>
  <si>
    <t>Costs related to the comprehensive settlement with US authorities</t>
  </si>
  <si>
    <t>* Including 100% of Private Banking for the Revenues to Pre-tax income items</t>
  </si>
  <si>
    <t>31.12.13*</t>
  </si>
  <si>
    <t>30.09.13*</t>
  </si>
  <si>
    <t>30.06.13*</t>
  </si>
  <si>
    <t>31.03.13*</t>
  </si>
  <si>
    <t>31.12.12*</t>
  </si>
  <si>
    <t>30.09.12*</t>
  </si>
  <si>
    <t>30.06.12*</t>
  </si>
  <si>
    <t>31.03.12*</t>
  </si>
  <si>
    <t>* Restated according to the IFRIC 21 interpretation (2014), IFRS 10-11 (2013) and IAS 19 (2012); ** Costs relative to the comprehensive settlement with US authorities have been restated</t>
  </si>
  <si>
    <t>* Restated according to the IFRIC 21 interpretation (2014), IFRS 10-11 (2013) and IAS 19 (2012)</t>
  </si>
  <si>
    <t>FOURTH QUARTER 2016 RESULTS</t>
  </si>
  <si>
    <t>31.12.16</t>
  </si>
  <si>
    <t>4Q16</t>
  </si>
  <si>
    <t xml:space="preserve">4Q16 </t>
  </si>
  <si>
    <t xml:space="preserve">4Q16  / </t>
  </si>
  <si>
    <t xml:space="preserve">2016 </t>
  </si>
  <si>
    <t xml:space="preserve">2015 </t>
  </si>
  <si>
    <t xml:space="preserve">2016  / </t>
  </si>
  <si>
    <t>31.12.16*</t>
  </si>
  <si>
    <t>*** Excluding one-off items (see slides 5 of Q1 2015 results, Q2 2015 results, Q3 2015 results, FY 2015 results, Q1 2016 results, Q2 2016 results, Q3 2016 results and FY 2016 results)</t>
  </si>
  <si>
    <t>CORPORATE CENTRE</t>
  </si>
  <si>
    <t>Incl. Restructuring and Transformation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</si>
</sst>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
    <numFmt numFmtId="167" formatCode="\+0.0%;\-0.0%"/>
    <numFmt numFmtId="168" formatCode="\+0.0_ \p\t;\-0.0_ \p\t"/>
    <numFmt numFmtId="169" formatCode="#,##0.0,,"/>
    <numFmt numFmtId="170" formatCode="#,##0.00&quot;**&quot;"/>
    <numFmt numFmtId="171" formatCode="#,##0.0%&quot;***&quot;"/>
    <numFmt numFmtId="172" formatCode="#,##0_ ;[Red]\-#,##0\ "/>
    <numFmt numFmtId="173" formatCode="0.0"/>
  </numFmts>
  <fonts count="24"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8"/>
      <name val="Arial"/>
      <family val="2"/>
    </font>
    <font>
      <b/>
      <sz val="9"/>
      <color theme="1"/>
      <name val="Arial Narrow"/>
      <family val="2"/>
    </font>
    <font>
      <sz val="9"/>
      <name val="Times New Roman"/>
      <family val="1"/>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5">
    <border>
      <left/>
      <right/>
      <top/>
      <bottom/>
      <diagonal/>
    </border>
    <border>
      <left/>
      <right/>
      <top/>
      <bottom style="thin">
        <color indexed="17"/>
      </bottom>
      <diagonal/>
    </border>
    <border>
      <left/>
      <right/>
      <top style="medium">
        <color indexed="17"/>
      </top>
      <bottom/>
      <diagonal/>
    </border>
    <border>
      <left/>
      <right/>
      <top/>
      <bottom style="medium">
        <color indexed="17"/>
      </bottom>
      <diagonal/>
    </border>
    <border>
      <left/>
      <right/>
      <top style="thin">
        <color rgb="FF008000"/>
      </top>
      <bottom style="thin">
        <color rgb="FF008000"/>
      </bottom>
      <diagonal/>
    </border>
  </borders>
  <cellStyleXfs count="10">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xf numFmtId="172" fontId="1" fillId="0" borderId="0" applyBorder="0">
      <alignment vertical="center"/>
    </xf>
    <xf numFmtId="9" fontId="17" fillId="0" borderId="0" applyFont="0" applyFill="0" applyBorder="0" applyAlignment="0" applyProtection="0"/>
    <xf numFmtId="9" fontId="1" fillId="0" borderId="0" applyFont="0" applyFill="0" applyBorder="0" applyAlignment="0" applyProtection="0"/>
    <xf numFmtId="0" fontId="23" fillId="0" borderId="0"/>
  </cellStyleXfs>
  <cellXfs count="203">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164" fontId="7" fillId="2" borderId="0" xfId="3" quotePrefix="1" applyNumberFormat="1" applyFont="1" applyFill="1" applyBorder="1"/>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0" fontId="5" fillId="2" borderId="0" xfId="0" applyFont="1" applyFill="1" applyAlignment="1"/>
    <xf numFmtId="0" fontId="7" fillId="2" borderId="0" xfId="0" applyFont="1" applyFill="1" applyAlignment="1"/>
    <xf numFmtId="0" fontId="10" fillId="2" borderId="0" xfId="0" applyFont="1" applyFill="1" applyAlignment="1"/>
    <xf numFmtId="0" fontId="11" fillId="2" borderId="0" xfId="0" applyFont="1" applyFill="1" applyAlignment="1"/>
    <xf numFmtId="164" fontId="0" fillId="0" borderId="0" xfId="3" applyNumberFormat="1" applyFont="1" applyAlignment="1"/>
    <xf numFmtId="0" fontId="10" fillId="0" borderId="0" xfId="0" quotePrefix="1" applyFont="1" applyBorder="1" applyAlignment="1">
      <alignment horizontal="lef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0" quotePrefix="1" applyNumberFormat="1" applyFont="1" applyFill="1" applyBorder="1" applyAlignment="1">
      <alignment horizontal="right"/>
    </xf>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6" fontId="7" fillId="2" borderId="0" xfId="3" quotePrefix="1" applyNumberFormat="1" applyFont="1" applyFill="1" applyBorder="1" applyAlignment="1">
      <alignment horizontal="right"/>
    </xf>
    <xf numFmtId="167" fontId="6" fillId="2" borderId="0" xfId="3" quotePrefix="1" applyNumberFormat="1" applyFont="1" applyFill="1" applyBorder="1" applyAlignment="1">
      <alignment horizontal="right"/>
    </xf>
    <xf numFmtId="3" fontId="7" fillId="2" borderId="0" xfId="0" quotePrefix="1" applyNumberFormat="1" applyFont="1" applyFill="1" applyBorder="1" applyAlignment="1">
      <alignment vertical="center" wrapText="1"/>
    </xf>
    <xf numFmtId="166" fontId="7" fillId="2" borderId="0" xfId="0" quotePrefix="1" applyNumberFormat="1" applyFont="1" applyFill="1" applyBorder="1" applyAlignment="1">
      <alignment horizontal="right" vertical="center"/>
    </xf>
    <xf numFmtId="166" fontId="7" fillId="2" borderId="0" xfId="3" applyNumberFormat="1" applyFont="1" applyFill="1" applyBorder="1" applyAlignment="1">
      <alignment horizontal="right" vertical="center"/>
    </xf>
    <xf numFmtId="167" fontId="7" fillId="2" borderId="0" xfId="3" quotePrefix="1" applyNumberFormat="1" applyFont="1" applyFill="1" applyBorder="1" applyAlignment="1">
      <alignment horizontal="right" vertical="center"/>
    </xf>
    <xf numFmtId="166" fontId="7" fillId="2" borderId="0" xfId="3" quotePrefix="1" applyNumberFormat="1" applyFont="1" applyFill="1" applyBorder="1" applyAlignment="1">
      <alignment horizontal="right" vertical="center"/>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17" fillId="2" borderId="0" xfId="1" applyFill="1" applyBorder="1" applyAlignment="1">
      <alignment vertical="center"/>
    </xf>
    <xf numFmtId="49" fontId="5" fillId="2" borderId="0" xfId="0" applyNumberFormat="1" applyFont="1" applyFill="1" applyAlignment="1"/>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0" fillId="0" borderId="0" xfId="0" applyAlignment="1">
      <alignment horizontal="right"/>
    </xf>
    <xf numFmtId="0" fontId="6" fillId="0" borderId="0" xfId="0" applyFont="1" applyBorder="1" applyAlignment="1">
      <alignment horizontal="right"/>
    </xf>
    <xf numFmtId="0" fontId="10" fillId="0" borderId="0" xfId="0" quotePrefix="1" applyFont="1" applyAlignment="1">
      <alignment horizontal="right"/>
    </xf>
    <xf numFmtId="0" fontId="10" fillId="0" borderId="0" xfId="0" quotePrefix="1" applyFont="1" applyFill="1" applyAlignment="1">
      <alignment horizontal="right"/>
    </xf>
    <xf numFmtId="0" fontId="12" fillId="0" borderId="0" xfId="0" applyFont="1" applyAlignment="1">
      <alignment horizontal="right"/>
    </xf>
    <xf numFmtId="0" fontId="11" fillId="0" borderId="0" xfId="0" quotePrefix="1" applyFont="1" applyBorder="1" applyAlignment="1">
      <alignment horizontal="right"/>
    </xf>
    <xf numFmtId="1" fontId="6" fillId="2" borderId="0" xfId="0" quotePrefix="1" applyNumberFormat="1" applyFont="1" applyFill="1" applyAlignment="1">
      <alignment horizontal="right"/>
    </xf>
    <xf numFmtId="164" fontId="10" fillId="0" borderId="0" xfId="0" quotePrefix="1" applyNumberFormat="1" applyFont="1" applyAlignment="1">
      <alignment horizontal="right"/>
    </xf>
    <xf numFmtId="9" fontId="10" fillId="0" borderId="0" xfId="0" quotePrefix="1" applyNumberFormat="1" applyFont="1" applyAlignment="1">
      <alignment horizontal="right"/>
    </xf>
    <xf numFmtId="171" fontId="14" fillId="2" borderId="0" xfId="3" quotePrefix="1" applyNumberFormat="1" applyFont="1" applyFill="1" applyBorder="1" applyAlignment="1" applyProtection="1">
      <alignment horizontal="right" vertical="center"/>
    </xf>
    <xf numFmtId="0" fontId="7" fillId="2" borderId="0" xfId="1" applyFont="1" applyFill="1" applyBorder="1"/>
    <xf numFmtId="0" fontId="7" fillId="2" borderId="0" xfId="1" applyFont="1" applyFill="1" applyBorder="1" applyAlignment="1">
      <alignment horizontal="left"/>
    </xf>
    <xf numFmtId="0" fontId="6" fillId="0" borderId="0" xfId="5" applyFont="1" applyFill="1" applyBorder="1" applyAlignment="1">
      <alignment horizontal="right"/>
    </xf>
    <xf numFmtId="0" fontId="20" fillId="0" borderId="0" xfId="5" quotePrefix="1" applyFont="1" applyFill="1" applyBorder="1" applyAlignment="1">
      <alignment horizontal="right"/>
    </xf>
    <xf numFmtId="1" fontId="20" fillId="0" borderId="0" xfId="5" quotePrefix="1" applyNumberFormat="1" applyFont="1" applyFill="1" applyBorder="1" applyAlignment="1">
      <alignment horizontal="right"/>
    </xf>
    <xf numFmtId="0" fontId="17" fillId="0" borderId="0" xfId="5" applyFill="1"/>
    <xf numFmtId="1" fontId="7" fillId="0" borderId="0" xfId="5" applyNumberFormat="1" applyFont="1" applyFill="1" applyAlignment="1">
      <alignment horizontal="left"/>
    </xf>
    <xf numFmtId="0" fontId="7" fillId="0" borderId="0" xfId="1" applyFont="1" applyFill="1" applyBorder="1" applyAlignment="1">
      <alignment horizontal="left"/>
    </xf>
    <xf numFmtId="0" fontId="7" fillId="0" borderId="0" xfId="1" applyFont="1" applyFill="1" applyBorder="1"/>
    <xf numFmtId="0" fontId="7" fillId="0" borderId="0" xfId="1" applyFont="1" applyFill="1"/>
    <xf numFmtId="0" fontId="7" fillId="0" borderId="0" xfId="0" applyFont="1" applyFill="1" applyAlignment="1"/>
    <xf numFmtId="173" fontId="10" fillId="0" borderId="0" xfId="0" quotePrefix="1" applyNumberFormat="1" applyFont="1" applyFill="1" applyAlignment="1">
      <alignment horizontal="right"/>
    </xf>
    <xf numFmtId="2" fontId="10" fillId="0" borderId="0" xfId="0" quotePrefix="1" applyNumberFormat="1" applyFont="1" applyAlignment="1">
      <alignment horizontal="right"/>
    </xf>
    <xf numFmtId="3" fontId="8" fillId="2" borderId="1" xfId="2" quotePrefix="1" applyNumberFormat="1" applyFont="1" applyFill="1" applyBorder="1" applyAlignment="1" applyProtection="1">
      <alignment horizontal="right" vertical="center"/>
    </xf>
    <xf numFmtId="0" fontId="11" fillId="0" borderId="0" xfId="0" quotePrefix="1" applyFont="1" applyBorder="1" applyAlignment="1">
      <alignment horizontal="left"/>
    </xf>
    <xf numFmtId="171" fontId="14" fillId="2" borderId="0" xfId="3" quotePrefix="1" applyNumberFormat="1" applyFont="1" applyFill="1" applyBorder="1" applyAlignment="1" applyProtection="1">
      <alignment horizontal="right" vertical="center"/>
    </xf>
    <xf numFmtId="0" fontId="7" fillId="2" borderId="0" xfId="1" applyFont="1" applyFill="1" applyBorder="1" applyAlignment="1">
      <alignment horizontal="left"/>
    </xf>
    <xf numFmtId="0" fontId="7" fillId="0" borderId="0" xfId="5" quotePrefix="1" applyFont="1" applyAlignment="1">
      <alignment horizontal="left" wrapText="1"/>
    </xf>
    <xf numFmtId="0" fontId="7" fillId="0" borderId="0" xfId="9" quotePrefix="1" applyFont="1" applyBorder="1" applyAlignment="1">
      <alignment horizontal="left"/>
    </xf>
    <xf numFmtId="0" fontId="23" fillId="0" borderId="0" xfId="9"/>
    <xf numFmtId="0" fontId="6" fillId="2" borderId="2" xfId="5" applyFont="1" applyFill="1" applyBorder="1" applyAlignment="1">
      <alignment horizontal="right"/>
    </xf>
    <xf numFmtId="0" fontId="20" fillId="2" borderId="2" xfId="5" quotePrefix="1" applyFont="1" applyFill="1" applyBorder="1" applyAlignment="1">
      <alignment horizontal="right"/>
    </xf>
    <xf numFmtId="1" fontId="20" fillId="2" borderId="2" xfId="5" quotePrefix="1" applyNumberFormat="1" applyFont="1" applyFill="1" applyBorder="1" applyAlignment="1">
      <alignment horizontal="right"/>
    </xf>
    <xf numFmtId="0" fontId="11" fillId="2" borderId="1" xfId="5" quotePrefix="1" applyFont="1" applyFill="1" applyBorder="1" applyAlignment="1">
      <alignment horizontal="left"/>
    </xf>
    <xf numFmtId="0" fontId="20" fillId="2" borderId="1" xfId="5" applyFont="1" applyFill="1" applyBorder="1" applyAlignment="1">
      <alignment horizontal="right"/>
    </xf>
    <xf numFmtId="1" fontId="20" fillId="2" borderId="1" xfId="5" applyNumberFormat="1" applyFont="1" applyFill="1" applyBorder="1" applyAlignment="1">
      <alignment horizontal="right"/>
    </xf>
    <xf numFmtId="0" fontId="20" fillId="2" borderId="1" xfId="5" quotePrefix="1" applyFont="1" applyFill="1" applyBorder="1" applyAlignment="1">
      <alignment horizontal="right"/>
    </xf>
    <xf numFmtId="3" fontId="6" fillId="2" borderId="0" xfId="5" applyNumberFormat="1" applyFont="1" applyFill="1"/>
    <xf numFmtId="3" fontId="20" fillId="2" borderId="0" xfId="5" applyNumberFormat="1" applyFont="1" applyFill="1"/>
    <xf numFmtId="167" fontId="20" fillId="2" borderId="0" xfId="7" applyNumberFormat="1" applyFont="1" applyFill="1" applyAlignment="1">
      <alignment horizontal="right"/>
    </xf>
    <xf numFmtId="3" fontId="6" fillId="2" borderId="0" xfId="5" quotePrefix="1" applyNumberFormat="1" applyFont="1" applyFill="1"/>
    <xf numFmtId="166" fontId="6" fillId="2" borderId="0" xfId="5" quotePrefix="1" applyNumberFormat="1" applyFont="1" applyFill="1" applyAlignment="1">
      <alignment horizontal="right"/>
    </xf>
    <xf numFmtId="166" fontId="6" fillId="2" borderId="0" xfId="7" applyNumberFormat="1" applyFont="1" applyFill="1" applyAlignment="1">
      <alignment horizontal="right"/>
    </xf>
    <xf numFmtId="167" fontId="6" fillId="2" borderId="0" xfId="7" applyNumberFormat="1" applyFont="1" applyFill="1" applyAlignment="1">
      <alignment horizontal="right"/>
    </xf>
    <xf numFmtId="166" fontId="6" fillId="2" borderId="0" xfId="7" quotePrefix="1" applyNumberFormat="1" applyFont="1" applyFill="1" applyAlignment="1">
      <alignment horizontal="right"/>
    </xf>
    <xf numFmtId="3" fontId="7" fillId="2" borderId="0" xfId="5" quotePrefix="1" applyNumberFormat="1" applyFont="1" applyFill="1"/>
    <xf numFmtId="166" fontId="7" fillId="2" borderId="0" xfId="5" quotePrefix="1" applyNumberFormat="1" applyFont="1" applyFill="1" applyAlignment="1">
      <alignment horizontal="right"/>
    </xf>
    <xf numFmtId="166" fontId="7" fillId="2" borderId="0" xfId="7" applyNumberFormat="1" applyFont="1" applyFill="1" applyAlignment="1">
      <alignment horizontal="right"/>
    </xf>
    <xf numFmtId="167" fontId="7" fillId="2" borderId="0" xfId="7" quotePrefix="1" applyNumberFormat="1" applyFont="1" applyFill="1" applyAlignment="1">
      <alignment horizontal="right"/>
    </xf>
    <xf numFmtId="166" fontId="7" fillId="2" borderId="0" xfId="7" quotePrefix="1" applyNumberFormat="1" applyFont="1" applyFill="1" applyAlignment="1">
      <alignment horizontal="right"/>
    </xf>
    <xf numFmtId="167" fontId="6" fillId="2" borderId="0" xfId="7" quotePrefix="1" applyNumberFormat="1" applyFont="1" applyFill="1" applyAlignment="1">
      <alignment horizontal="right"/>
    </xf>
    <xf numFmtId="166" fontId="7" fillId="2" borderId="0" xfId="5" quotePrefix="1" applyNumberFormat="1" applyFont="1" applyFill="1" applyAlignment="1">
      <alignment horizontal="right" vertical="center"/>
    </xf>
    <xf numFmtId="166" fontId="7" fillId="2" borderId="0" xfId="7" applyNumberFormat="1" applyFont="1" applyFill="1" applyAlignment="1">
      <alignment horizontal="right" vertical="center"/>
    </xf>
    <xf numFmtId="167" fontId="7" fillId="2" borderId="0" xfId="7" quotePrefix="1" applyNumberFormat="1" applyFont="1" applyFill="1" applyAlignment="1">
      <alignment horizontal="right" vertical="center"/>
    </xf>
    <xf numFmtId="166" fontId="7" fillId="2" borderId="0" xfId="7" quotePrefix="1" applyNumberFormat="1" applyFont="1" applyFill="1" applyAlignment="1">
      <alignment horizontal="right" vertical="center"/>
    </xf>
    <xf numFmtId="164" fontId="7" fillId="2" borderId="3" xfId="7" applyNumberFormat="1" applyFont="1" applyFill="1" applyBorder="1"/>
    <xf numFmtId="164" fontId="7" fillId="2" borderId="3" xfId="7" applyNumberFormat="1" applyFont="1" applyFill="1" applyBorder="1" applyAlignment="1">
      <alignment horizontal="right"/>
    </xf>
    <xf numFmtId="168" fontId="7" fillId="2" borderId="3" xfId="5" applyNumberFormat="1" applyFont="1" applyFill="1" applyBorder="1"/>
    <xf numFmtId="164" fontId="6" fillId="2" borderId="3" xfId="7" applyNumberFormat="1" applyFont="1" applyFill="1" applyBorder="1"/>
    <xf numFmtId="164" fontId="6" fillId="2" borderId="3" xfId="7" quotePrefix="1" applyNumberFormat="1" applyFont="1" applyFill="1" applyBorder="1"/>
    <xf numFmtId="164" fontId="6" fillId="2" borderId="3" xfId="7" quotePrefix="1" applyNumberFormat="1" applyFont="1" applyFill="1" applyBorder="1" applyAlignment="1">
      <alignment horizontal="right"/>
    </xf>
    <xf numFmtId="168" fontId="6" fillId="2" borderId="3" xfId="5" applyNumberFormat="1" applyFont="1" applyFill="1" applyBorder="1" applyAlignment="1">
      <alignment horizontal="right"/>
    </xf>
    <xf numFmtId="166" fontId="7" fillId="0" borderId="0" xfId="5" quotePrefix="1" applyNumberFormat="1" applyFont="1" applyFill="1" applyAlignment="1">
      <alignment horizontal="right"/>
    </xf>
    <xf numFmtId="49" fontId="5" fillId="2" borderId="0" xfId="0" applyNumberFormat="1" applyFont="1" applyFill="1" applyBorder="1" applyAlignment="1"/>
    <xf numFmtId="0" fontId="7" fillId="2" borderId="0" xfId="0" applyFont="1" applyFill="1" applyBorder="1" applyAlignment="1"/>
    <xf numFmtId="0" fontId="10" fillId="2" borderId="0" xfId="0" applyFont="1" applyFill="1" applyBorder="1" applyAlignment="1"/>
    <xf numFmtId="0" fontId="5" fillId="2" borderId="0" xfId="0" applyFont="1" applyFill="1" applyBorder="1" applyAlignment="1"/>
    <xf numFmtId="0" fontId="11" fillId="2" borderId="0" xfId="0" applyFont="1" applyFill="1" applyBorder="1" applyAlignment="1"/>
    <xf numFmtId="3" fontId="14" fillId="4" borderId="0" xfId="2" quotePrefix="1" applyNumberFormat="1" applyFont="1" applyFill="1" applyBorder="1" applyAlignment="1" applyProtection="1">
      <alignment horizontal="right" vertical="center"/>
    </xf>
    <xf numFmtId="0" fontId="17" fillId="0" borderId="0" xfId="5"/>
    <xf numFmtId="3" fontId="7" fillId="2" borderId="0" xfId="7" applyNumberFormat="1" applyFont="1" applyFill="1" applyAlignment="1">
      <alignment horizontal="right"/>
    </xf>
    <xf numFmtId="1" fontId="7" fillId="2" borderId="0" xfId="5" applyNumberFormat="1" applyFont="1" applyFill="1"/>
    <xf numFmtId="1" fontId="7" fillId="2" borderId="0" xfId="5" applyNumberFormat="1" applyFont="1" applyFill="1" applyAlignment="1">
      <alignment horizontal="left"/>
    </xf>
    <xf numFmtId="3" fontId="6" fillId="2" borderId="0" xfId="5" applyNumberFormat="1" applyFont="1" applyFill="1" applyAlignment="1">
      <alignment horizontal="right"/>
    </xf>
    <xf numFmtId="3" fontId="6" fillId="2" borderId="1" xfId="5" applyNumberFormat="1" applyFont="1" applyFill="1" applyBorder="1" applyAlignment="1">
      <alignment horizontal="right"/>
    </xf>
    <xf numFmtId="0" fontId="7" fillId="2" borderId="0" xfId="5"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0" fontId="6" fillId="2" borderId="0" xfId="5" quotePrefix="1" applyFont="1" applyFill="1" applyAlignment="1">
      <alignment horizontal="left"/>
    </xf>
    <xf numFmtId="0" fontId="12" fillId="2" borderId="0" xfId="5" quotePrefix="1" applyFont="1" applyFill="1" applyAlignment="1">
      <alignment horizontal="left"/>
    </xf>
    <xf numFmtId="166" fontId="6" fillId="2" borderId="0" xfId="5" applyNumberFormat="1" applyFont="1" applyFill="1" applyAlignment="1">
      <alignment horizontal="right"/>
    </xf>
    <xf numFmtId="169" fontId="7" fillId="2" borderId="0" xfId="5" applyNumberFormat="1" applyFont="1" applyFill="1" applyAlignment="1">
      <alignment horizontal="right"/>
    </xf>
    <xf numFmtId="1" fontId="6" fillId="2" borderId="0" xfId="5" quotePrefix="1" applyNumberFormat="1" applyFont="1" applyFill="1" applyAlignment="1">
      <alignment horizontal="left"/>
    </xf>
    <xf numFmtId="166" fontId="6" fillId="2" borderId="0" xfId="5" quotePrefix="1" applyNumberFormat="1" applyFont="1" applyFill="1" applyAlignment="1">
      <alignment horizontal="right"/>
    </xf>
    <xf numFmtId="1" fontId="11" fillId="2" borderId="0" xfId="5" quotePrefix="1" applyNumberFormat="1" applyFont="1" applyFill="1" applyAlignment="1">
      <alignment horizontal="left" indent="1"/>
    </xf>
    <xf numFmtId="166" fontId="11" fillId="2" borderId="0" xfId="5" quotePrefix="1" applyNumberFormat="1" applyFont="1" applyFill="1" applyAlignment="1">
      <alignment horizontal="right"/>
    </xf>
    <xf numFmtId="1" fontId="7" fillId="2" borderId="0" xfId="5" quotePrefix="1" applyNumberFormat="1" applyFont="1" applyFill="1" applyAlignment="1">
      <alignment horizontal="lef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3" fontId="7" fillId="2" borderId="0" xfId="5" quotePrefix="1" applyNumberFormat="1" applyFont="1" applyFill="1" applyAlignment="1">
      <alignment horizontal="right"/>
    </xf>
    <xf numFmtId="169" fontId="7" fillId="2" borderId="0" xfId="5" quotePrefix="1" applyNumberFormat="1" applyFont="1" applyFill="1" applyAlignment="1">
      <alignment horizontal="right"/>
    </xf>
    <xf numFmtId="169" fontId="7" fillId="0" borderId="0" xfId="5" quotePrefix="1" applyNumberFormat="1" applyFont="1" applyFill="1" applyAlignment="1">
      <alignment horizontal="right"/>
    </xf>
    <xf numFmtId="169" fontId="7" fillId="0" borderId="0" xfId="5" applyNumberFormat="1" applyFont="1" applyFill="1" applyAlignment="1">
      <alignment horizontal="right"/>
    </xf>
    <xf numFmtId="0" fontId="11" fillId="0" borderId="1" xfId="5" quotePrefix="1" applyFont="1" applyBorder="1" applyAlignment="1">
      <alignment horizontal="left"/>
    </xf>
    <xf numFmtId="1" fontId="22" fillId="2" borderId="0" xfId="5" quotePrefix="1" applyNumberFormat="1" applyFont="1" applyFill="1" applyAlignment="1">
      <alignment horizontal="left"/>
    </xf>
    <xf numFmtId="3" fontId="21" fillId="2" borderId="1" xfId="2" quotePrefix="1" applyNumberFormat="1" applyFont="1" applyFill="1" applyBorder="1" applyAlignment="1" applyProtection="1">
      <alignment horizontal="right" vertical="center"/>
    </xf>
    <xf numFmtId="0" fontId="11" fillId="2" borderId="0" xfId="5" quotePrefix="1" applyFont="1" applyFill="1" applyAlignment="1">
      <alignment horizontal="left"/>
    </xf>
    <xf numFmtId="1" fontId="6" fillId="2" borderId="4" xfId="5" quotePrefix="1" applyNumberFormat="1" applyFont="1" applyFill="1" applyBorder="1" applyAlignment="1">
      <alignment horizontal="left"/>
    </xf>
    <xf numFmtId="169" fontId="7" fillId="2" borderId="4" xfId="5" quotePrefix="1" applyNumberFormat="1" applyFont="1" applyFill="1" applyBorder="1" applyAlignment="1">
      <alignment horizontal="right"/>
    </xf>
    <xf numFmtId="166" fontId="7" fillId="2" borderId="4" xfId="5" quotePrefix="1" applyNumberFormat="1" applyFont="1" applyFill="1" applyBorder="1" applyAlignment="1">
      <alignment horizontal="right"/>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xf numFmtId="0" fontId="6" fillId="2" borderId="0" xfId="0" quotePrefix="1" applyFont="1" applyFill="1" applyAlignment="1">
      <alignment horizontal="left"/>
    </xf>
    <xf numFmtId="3" fontId="7" fillId="2" borderId="0" xfId="0" applyNumberFormat="1" applyFont="1" applyFill="1" applyAlignment="1">
      <alignment horizontal="right"/>
    </xf>
    <xf numFmtId="166" fontId="6" fillId="2" borderId="0" xfId="0" quotePrefix="1" applyNumberFormat="1" applyFont="1" applyFill="1" applyAlignment="1">
      <alignment horizontal="right"/>
    </xf>
    <xf numFmtId="166" fontId="6" fillId="2" borderId="0" xfId="0" applyNumberFormat="1" applyFont="1" applyFill="1" applyAlignment="1">
      <alignment horizontal="right"/>
    </xf>
    <xf numFmtId="0" fontId="7" fillId="2" borderId="0" xfId="0" quotePrefix="1" applyFont="1" applyFill="1" applyAlignment="1">
      <alignment horizontal="left"/>
    </xf>
    <xf numFmtId="166" fontId="7" fillId="2" borderId="0" xfId="0" quotePrefix="1" applyNumberFormat="1" applyFont="1" applyFill="1" applyAlignment="1">
      <alignment horizontal="right"/>
    </xf>
    <xf numFmtId="0" fontId="11" fillId="2" borderId="0" xfId="0" quotePrefix="1" applyFont="1" applyFill="1" applyAlignment="1">
      <alignment horizontal="left" indent="1"/>
    </xf>
    <xf numFmtId="166" fontId="11" fillId="0" borderId="0" xfId="0" quotePrefix="1" applyNumberFormat="1" applyFont="1" applyFill="1" applyAlignment="1">
      <alignment horizontal="right"/>
    </xf>
    <xf numFmtId="1" fontId="7" fillId="2" borderId="0" xfId="0" quotePrefix="1" applyNumberFormat="1" applyFont="1" applyFill="1" applyAlignment="1">
      <alignment horizontal="left"/>
    </xf>
    <xf numFmtId="1" fontId="7" fillId="2" borderId="0" xfId="0" quotePrefix="1" applyNumberFormat="1" applyFont="1" applyFill="1" applyAlignment="1">
      <alignment horizontal="left" wrapText="1"/>
    </xf>
  </cellXfs>
  <cellStyles count="10">
    <cellStyle name="Normal" xfId="0" builtinId="0"/>
    <cellStyle name="Normal 2" xfId="6"/>
    <cellStyle name="Normal 3" xfId="5"/>
    <cellStyle name="Normal 4" xfId="9"/>
    <cellStyle name="Normal_Descentes de comptes (gb)" xfId="1"/>
    <cellStyle name="Normal_MET93DEF" xfId="2"/>
    <cellStyle name="Pourcentage" xfId="3" builtinId="5"/>
    <cellStyle name="Pourcentage 2" xfId="8"/>
    <cellStyle name="Pourcentage 3" xfId="7"/>
    <cellStyle name="Row_Number"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76200</xdr:colOff>
      <xdr:row>1</xdr:row>
      <xdr:rowOff>180975</xdr:rowOff>
    </xdr:to>
    <xdr:pic>
      <xdr:nvPicPr>
        <xdr:cNvPr id="756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0</xdr:colOff>
      <xdr:row>1</xdr:row>
      <xdr:rowOff>180975</xdr:rowOff>
    </xdr:to>
    <xdr:pic>
      <xdr:nvPicPr>
        <xdr:cNvPr id="1425" name="Picture 3"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8859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9524</xdr:rowOff>
    </xdr:from>
    <xdr:to>
      <xdr:col>1</xdr:col>
      <xdr:colOff>2669490</xdr:colOff>
      <xdr:row>2</xdr:row>
      <xdr:rowOff>99059</xdr:rowOff>
    </xdr:to>
    <xdr:pic>
      <xdr:nvPicPr>
        <xdr:cNvPr id="244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4"/>
          <a:ext cx="2684730"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1962150</xdr:colOff>
      <xdr:row>1</xdr:row>
      <xdr:rowOff>161925</xdr:rowOff>
    </xdr:to>
    <xdr:pic>
      <xdr:nvPicPr>
        <xdr:cNvPr id="3472"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xdr:colOff>
      <xdr:row>0</xdr:row>
      <xdr:rowOff>1</xdr:rowOff>
    </xdr:from>
    <xdr:to>
      <xdr:col>4</xdr:col>
      <xdr:colOff>303238</xdr:colOff>
      <xdr:row>1</xdr:row>
      <xdr:rowOff>83820</xdr:rowOff>
    </xdr:to>
    <xdr:pic>
      <xdr:nvPicPr>
        <xdr:cNvPr id="3"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2" y="1"/>
          <a:ext cx="2909276" cy="335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1962150</xdr:colOff>
      <xdr:row>1</xdr:row>
      <xdr:rowOff>152400</xdr:rowOff>
    </xdr:to>
    <xdr:pic>
      <xdr:nvPicPr>
        <xdr:cNvPr id="654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s_et_Controle/RESULTATS/2016/Tableau%20de%20chiffres/Descentes%20de%20comptes%20(g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Histo-Groupe recomposé"/>
      <sheetName val="Histo-Pôles recomposé"/>
      <sheetName val="PF pro forma"/>
      <sheetName val="Histo-Groupe pro forma"/>
      <sheetName val="Histo-Groupe "/>
      <sheetName val="Histo-Pôles "/>
      <sheetName val="Histo-Autres Activités recompo"/>
      <sheetName val="CP-GroupeCarréDétail recomposé"/>
      <sheetName val="Groupe recomposé"/>
      <sheetName val="BDDF"/>
      <sheetName val="BNL bc"/>
      <sheetName val="BDDB"/>
      <sheetName val="Autres Retail"/>
      <sheetName val="IFS"/>
      <sheetName val="CIB"/>
      <sheetName val="Autres activités"/>
      <sheetName val="FPN "/>
      <sheetName val="FPN pro forma"/>
    </sheetNames>
    <sheetDataSet>
      <sheetData sheetId="0"/>
      <sheetData sheetId="1">
        <row r="16">
          <cell r="D16" t="str">
            <v>Costs related to the comprehensive settlement with US authorities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topLeftCell="A4" zoomScale="80" zoomScaleNormal="80" workbookViewId="0">
      <selection activeCell="F25" sqref="F25"/>
    </sheetView>
  </sheetViews>
  <sheetFormatPr baseColWidth="10" defaultColWidth="10.33203125" defaultRowHeight="12" x14ac:dyDescent="0.25"/>
  <cols>
    <col min="1" max="1" width="1.109375" style="25" customWidth="1"/>
    <col min="2" max="2" width="28.109375" style="25" bestFit="1" customWidth="1"/>
    <col min="3" max="12" width="9.6640625" style="25" customWidth="1"/>
    <col min="13" max="19" width="10.33203125" style="26" customWidth="1"/>
    <col min="20" max="16384" width="10.33203125" style="25"/>
  </cols>
  <sheetData>
    <row r="1" spans="2:10" ht="20.25" customHeight="1" x14ac:dyDescent="0.25"/>
    <row r="2" spans="2:10" ht="16.5" customHeight="1" x14ac:dyDescent="0.25"/>
    <row r="7" spans="2:10" ht="22.8" x14ac:dyDescent="0.4">
      <c r="B7" s="38" t="s">
        <v>176</v>
      </c>
    </row>
    <row r="10" spans="2:10" ht="24.75" customHeight="1" x14ac:dyDescent="0.25">
      <c r="B10" s="190" t="s">
        <v>56</v>
      </c>
      <c r="C10" s="190"/>
      <c r="D10" s="190"/>
      <c r="E10" s="190"/>
      <c r="F10" s="190"/>
      <c r="G10" s="190"/>
      <c r="H10" s="39"/>
      <c r="I10" s="39"/>
      <c r="J10" s="39"/>
    </row>
    <row r="11" spans="2:10" ht="24.75" customHeight="1" x14ac:dyDescent="0.25">
      <c r="B11" s="190"/>
      <c r="C11" s="190"/>
      <c r="D11" s="190"/>
      <c r="E11" s="190"/>
      <c r="F11" s="190"/>
      <c r="G11" s="190"/>
      <c r="H11" s="40"/>
      <c r="I11" s="40"/>
      <c r="J11" s="40"/>
    </row>
    <row r="13" spans="2:10" ht="15.75" customHeight="1" x14ac:dyDescent="0.25">
      <c r="B13" s="190"/>
      <c r="C13" s="190"/>
      <c r="D13" s="190"/>
      <c r="E13" s="190"/>
      <c r="F13" s="190"/>
      <c r="G13" s="190"/>
      <c r="H13" s="39"/>
      <c r="I13" s="39"/>
      <c r="J13" s="39"/>
    </row>
    <row r="14" spans="2:10" ht="15.75" customHeight="1" x14ac:dyDescent="0.25">
      <c r="B14" s="190"/>
      <c r="C14" s="190"/>
      <c r="D14" s="190"/>
      <c r="E14" s="190"/>
      <c r="F14" s="190"/>
      <c r="G14" s="190"/>
      <c r="H14" s="40"/>
      <c r="I14" s="40"/>
      <c r="J14" s="40"/>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36"/>
  <sheetViews>
    <sheetView showGridLines="0" topLeftCell="A7" zoomScale="110" zoomScaleNormal="110" workbookViewId="0">
      <selection activeCell="D33" sqref="D33"/>
    </sheetView>
  </sheetViews>
  <sheetFormatPr baseColWidth="10" defaultColWidth="10.33203125" defaultRowHeight="12" x14ac:dyDescent="0.25"/>
  <cols>
    <col min="1" max="1" width="1.109375" style="25" customWidth="1"/>
    <col min="2" max="2" width="42.5546875" style="25" bestFit="1" customWidth="1"/>
    <col min="3" max="6" width="9.6640625" style="25" customWidth="1"/>
    <col min="7" max="7" width="10.33203125" style="26" customWidth="1"/>
    <col min="8" max="16384" width="10.33203125" style="25"/>
  </cols>
  <sheetData>
    <row r="1" spans="2:10" ht="20.25" customHeight="1" x14ac:dyDescent="0.25">
      <c r="C1" s="36"/>
      <c r="D1" s="37"/>
      <c r="E1" s="37"/>
      <c r="F1" s="37"/>
    </row>
    <row r="2" spans="2:10" ht="16.5" customHeight="1" x14ac:dyDescent="0.25">
      <c r="C2" s="35"/>
      <c r="D2" s="35"/>
      <c r="E2" s="35"/>
      <c r="F2" s="35"/>
    </row>
    <row r="3" spans="2:10" ht="16.5" customHeight="1" x14ac:dyDescent="0.25">
      <c r="C3" s="35"/>
      <c r="D3" s="35"/>
      <c r="E3" s="35"/>
      <c r="F3" s="35"/>
    </row>
    <row r="4" spans="2:10" ht="16.5" customHeight="1" x14ac:dyDescent="0.25">
      <c r="B4" s="191" t="s">
        <v>107</v>
      </c>
      <c r="C4" s="192"/>
      <c r="D4" s="192"/>
      <c r="E4" s="192"/>
      <c r="F4" s="192"/>
      <c r="G4" s="192"/>
    </row>
    <row r="5" spans="2:10" ht="26.25" customHeight="1" x14ac:dyDescent="0.25">
      <c r="B5" s="192"/>
      <c r="C5" s="192"/>
      <c r="D5" s="192"/>
      <c r="E5" s="192"/>
      <c r="F5" s="192"/>
      <c r="G5" s="192"/>
    </row>
    <row r="6" spans="2:10" ht="13.2" x14ac:dyDescent="0.3">
      <c r="B6" s="57"/>
      <c r="C6" s="58"/>
      <c r="D6" s="59"/>
      <c r="E6" s="58"/>
      <c r="F6" s="59"/>
      <c r="G6" s="58"/>
      <c r="H6" s="58"/>
      <c r="I6" s="58"/>
      <c r="J6" s="58"/>
    </row>
    <row r="7" spans="2:10" ht="14.25" customHeight="1" x14ac:dyDescent="0.3">
      <c r="B7" s="81"/>
      <c r="C7" s="82"/>
      <c r="D7" s="83"/>
      <c r="E7" s="58"/>
      <c r="F7" s="83"/>
      <c r="G7" s="58"/>
      <c r="H7" s="82"/>
      <c r="I7" s="82"/>
      <c r="J7" s="58"/>
    </row>
    <row r="8" spans="2:10" ht="13.8" thickBot="1" x14ac:dyDescent="0.35">
      <c r="B8" s="103"/>
      <c r="C8" s="104"/>
      <c r="D8" s="105"/>
      <c r="E8" s="104"/>
      <c r="F8" s="105"/>
      <c r="G8" s="104"/>
      <c r="H8" s="104"/>
      <c r="I8" s="104"/>
      <c r="J8" s="104"/>
    </row>
    <row r="9" spans="2:10" ht="13.2" x14ac:dyDescent="0.3">
      <c r="B9" s="121"/>
      <c r="C9" s="122" t="s">
        <v>179</v>
      </c>
      <c r="D9" s="123" t="s">
        <v>161</v>
      </c>
      <c r="E9" s="122" t="s">
        <v>180</v>
      </c>
      <c r="F9" s="123" t="s">
        <v>118</v>
      </c>
      <c r="G9" s="122" t="s">
        <v>180</v>
      </c>
      <c r="H9" s="122" t="s">
        <v>181</v>
      </c>
      <c r="I9" s="122" t="s">
        <v>182</v>
      </c>
      <c r="J9" s="122" t="s">
        <v>183</v>
      </c>
    </row>
    <row r="10" spans="2:10" ht="13.2" x14ac:dyDescent="0.3">
      <c r="B10" s="124" t="s">
        <v>9</v>
      </c>
      <c r="C10" s="125"/>
      <c r="D10" s="126"/>
      <c r="E10" s="127" t="s">
        <v>161</v>
      </c>
      <c r="F10" s="126"/>
      <c r="G10" s="127" t="s">
        <v>118</v>
      </c>
      <c r="H10" s="125"/>
      <c r="I10" s="125"/>
      <c r="J10" s="127" t="s">
        <v>182</v>
      </c>
    </row>
    <row r="11" spans="2:10" ht="5.4" customHeight="1" x14ac:dyDescent="0.3">
      <c r="B11" s="128"/>
      <c r="C11" s="129"/>
      <c r="D11" s="130"/>
      <c r="E11" s="130"/>
      <c r="F11" s="129"/>
      <c r="G11" s="129"/>
      <c r="H11" s="120"/>
      <c r="I11" s="120"/>
      <c r="J11" s="120"/>
    </row>
    <row r="12" spans="2:10" ht="13.2" x14ac:dyDescent="0.3">
      <c r="B12" s="131" t="s">
        <v>33</v>
      </c>
      <c r="C12" s="132">
        <v>10656000.000020005</v>
      </c>
      <c r="D12" s="133">
        <v>10448999.999999998</v>
      </c>
      <c r="E12" s="134">
        <v>1.9810508184515907E-2</v>
      </c>
      <c r="F12" s="133">
        <v>10588999.994480034</v>
      </c>
      <c r="G12" s="134">
        <v>6.3273213310885892E-3</v>
      </c>
      <c r="H12" s="135">
        <v>43411000.000019997</v>
      </c>
      <c r="I12" s="133">
        <v>42938000</v>
      </c>
      <c r="J12" s="134">
        <v>1.1015883367180524E-2</v>
      </c>
    </row>
    <row r="13" spans="2:10" s="27" customFormat="1" ht="13.2" x14ac:dyDescent="0.3">
      <c r="B13" s="136" t="s">
        <v>34</v>
      </c>
      <c r="C13" s="137">
        <v>-7443999.9999999963</v>
      </c>
      <c r="D13" s="138">
        <v>-7405998.0844755834</v>
      </c>
      <c r="E13" s="139">
        <v>5.1312348573343955E-3</v>
      </c>
      <c r="F13" s="138">
        <v>-7216999.9994726162</v>
      </c>
      <c r="G13" s="139">
        <v>3.1453512615209657E-2</v>
      </c>
      <c r="H13" s="140">
        <v>-29378000</v>
      </c>
      <c r="I13" s="138">
        <v>-29253998.23475432</v>
      </c>
      <c r="J13" s="139">
        <v>4.2387971808367465E-3</v>
      </c>
    </row>
    <row r="14" spans="2:10" ht="13.2" x14ac:dyDescent="0.3">
      <c r="B14" s="131" t="s">
        <v>35</v>
      </c>
      <c r="C14" s="132">
        <v>3212000.0000200085</v>
      </c>
      <c r="D14" s="133">
        <v>3043001.9155244147</v>
      </c>
      <c r="E14" s="134">
        <v>5.5536634279926035E-2</v>
      </c>
      <c r="F14" s="133">
        <v>3371999.9950074181</v>
      </c>
      <c r="G14" s="134">
        <v>-4.7449583399853348E-2</v>
      </c>
      <c r="H14" s="135">
        <v>14033000.000019997</v>
      </c>
      <c r="I14" s="133">
        <v>13684001.76524568</v>
      </c>
      <c r="J14" s="134">
        <v>2.5504106237452809E-2</v>
      </c>
    </row>
    <row r="15" spans="2:10" ht="13.2" x14ac:dyDescent="0.3">
      <c r="B15" s="136" t="s">
        <v>36</v>
      </c>
      <c r="C15" s="137">
        <v>-949999.99999999569</v>
      </c>
      <c r="D15" s="138">
        <v>-967999.99999999965</v>
      </c>
      <c r="E15" s="139">
        <v>-1.8595041322318144E-2</v>
      </c>
      <c r="F15" s="138">
        <v>-763998.63012616814</v>
      </c>
      <c r="G15" s="139">
        <v>0.24345772693743042</v>
      </c>
      <c r="H15" s="140">
        <v>-3261999.9999999963</v>
      </c>
      <c r="I15" s="138">
        <v>-3797000</v>
      </c>
      <c r="J15" s="139">
        <v>-0.1409007110877018</v>
      </c>
    </row>
    <row r="16" spans="2:10" ht="13.2" x14ac:dyDescent="0.3">
      <c r="B16" s="118" t="s">
        <v>164</v>
      </c>
      <c r="C16" s="137">
        <v>0</v>
      </c>
      <c r="D16" s="140">
        <v>-100000</v>
      </c>
      <c r="E16" s="139" t="s">
        <v>70</v>
      </c>
      <c r="F16" s="138">
        <v>0</v>
      </c>
      <c r="G16" s="139" t="s">
        <v>70</v>
      </c>
      <c r="H16" s="140">
        <v>0</v>
      </c>
      <c r="I16" s="138">
        <v>-100000</v>
      </c>
      <c r="J16" s="139" t="s">
        <v>70</v>
      </c>
    </row>
    <row r="17" spans="2:10" ht="13.2" x14ac:dyDescent="0.3">
      <c r="B17" s="131" t="s">
        <v>37</v>
      </c>
      <c r="C17" s="132">
        <v>2262000.0000200127</v>
      </c>
      <c r="D17" s="133">
        <v>1975001.9155244152</v>
      </c>
      <c r="E17" s="141">
        <v>0.1453153448812691</v>
      </c>
      <c r="F17" s="133">
        <v>2608001.3648812501</v>
      </c>
      <c r="G17" s="141">
        <v>-0.13266916556118896</v>
      </c>
      <c r="H17" s="135">
        <v>10771000.000020001</v>
      </c>
      <c r="I17" s="133">
        <v>9787001.7652456798</v>
      </c>
      <c r="J17" s="134">
        <v>0.10054133619026892</v>
      </c>
    </row>
    <row r="18" spans="2:10" s="28" customFormat="1" ht="13.2" x14ac:dyDescent="0.3">
      <c r="B18" s="119" t="s">
        <v>88</v>
      </c>
      <c r="C18" s="142">
        <v>151000.00000064287</v>
      </c>
      <c r="D18" s="143">
        <v>154000.00000000006</v>
      </c>
      <c r="E18" s="144">
        <v>-1.948051947634534E-2</v>
      </c>
      <c r="F18" s="143">
        <v>162999.05283602775</v>
      </c>
      <c r="G18" s="144">
        <v>-7.361424883527129E-2</v>
      </c>
      <c r="H18" s="145">
        <v>633000.00000064389</v>
      </c>
      <c r="I18" s="143">
        <v>589000</v>
      </c>
      <c r="J18" s="144">
        <v>7.4702886248970951E-2</v>
      </c>
    </row>
    <row r="19" spans="2:10" ht="13.2" x14ac:dyDescent="0.3">
      <c r="B19" s="136" t="s">
        <v>38</v>
      </c>
      <c r="C19" s="137">
        <v>-146000.00000000003</v>
      </c>
      <c r="D19" s="138">
        <v>-655998.94312827522</v>
      </c>
      <c r="E19" s="139">
        <v>-0.77743866582502874</v>
      </c>
      <c r="F19" s="138">
        <v>8999.99999999996</v>
      </c>
      <c r="G19" s="139" t="s">
        <v>70</v>
      </c>
      <c r="H19" s="140">
        <v>-194000</v>
      </c>
      <c r="I19" s="138">
        <v>2992.6881230486033</v>
      </c>
      <c r="J19" s="139" t="s">
        <v>70</v>
      </c>
    </row>
    <row r="20" spans="2:10" ht="13.2" x14ac:dyDescent="0.3">
      <c r="B20" s="131" t="s">
        <v>44</v>
      </c>
      <c r="C20" s="132">
        <v>5000.0000006428454</v>
      </c>
      <c r="D20" s="133">
        <v>-501998.94312827516</v>
      </c>
      <c r="E20" s="141" t="s">
        <v>70</v>
      </c>
      <c r="F20" s="133">
        <v>171999.05283602772</v>
      </c>
      <c r="G20" s="141">
        <v>-0.97093007247307628</v>
      </c>
      <c r="H20" s="135">
        <v>439000.00000064389</v>
      </c>
      <c r="I20" s="133">
        <v>591992.68812304863</v>
      </c>
      <c r="J20" s="141">
        <v>-0.25843678679119841</v>
      </c>
    </row>
    <row r="21" spans="2:10" ht="13.2" x14ac:dyDescent="0.3">
      <c r="B21" s="131" t="s">
        <v>39</v>
      </c>
      <c r="C21" s="135">
        <v>2267000.0000206558</v>
      </c>
      <c r="D21" s="133">
        <v>1473002.97239614</v>
      </c>
      <c r="E21" s="141">
        <v>0.53903287535999844</v>
      </c>
      <c r="F21" s="133">
        <v>2780000.417717278</v>
      </c>
      <c r="G21" s="141">
        <v>-0.18453249662381654</v>
      </c>
      <c r="H21" s="135">
        <v>11210000.000020646</v>
      </c>
      <c r="I21" s="133">
        <v>10378994.453368729</v>
      </c>
      <c r="J21" s="134">
        <v>8.006609410820098E-2</v>
      </c>
    </row>
    <row r="22" spans="2:10" s="28" customFormat="1" ht="14.25" customHeight="1" x14ac:dyDescent="0.3">
      <c r="B22" s="136" t="s">
        <v>40</v>
      </c>
      <c r="C22" s="153">
        <v>-721000.00000000023</v>
      </c>
      <c r="D22" s="138">
        <v>-718999.99999999977</v>
      </c>
      <c r="E22" s="139">
        <v>2.7816411682899393E-3</v>
      </c>
      <c r="F22" s="138">
        <v>-790000</v>
      </c>
      <c r="G22" s="139">
        <v>-8.7341772151898436E-2</v>
      </c>
      <c r="H22" s="153">
        <v>-3095000</v>
      </c>
      <c r="I22" s="138">
        <v>-3334999.9999999995</v>
      </c>
      <c r="J22" s="139">
        <v>-7.1964017991004367E-2</v>
      </c>
    </row>
    <row r="23" spans="2:10" s="28" customFormat="1" ht="13.2" x14ac:dyDescent="0.3">
      <c r="B23" s="136" t="s">
        <v>41</v>
      </c>
      <c r="C23" s="138">
        <v>-103999.99999999997</v>
      </c>
      <c r="D23" s="138">
        <v>-88999.999999999665</v>
      </c>
      <c r="E23" s="139">
        <v>0.1685393258427007</v>
      </c>
      <c r="F23" s="138">
        <v>-104000.00000000004</v>
      </c>
      <c r="G23" s="139">
        <v>-6.9961130905609835E-16</v>
      </c>
      <c r="H23" s="138">
        <v>-413000</v>
      </c>
      <c r="I23" s="138">
        <v>-350000.00000000006</v>
      </c>
      <c r="J23" s="139">
        <v>0.1799999999999998</v>
      </c>
    </row>
    <row r="24" spans="2:10" s="28" customFormat="1" ht="13.2" x14ac:dyDescent="0.3">
      <c r="B24" s="131" t="s">
        <v>42</v>
      </c>
      <c r="C24" s="132">
        <v>1442000.0000206556</v>
      </c>
      <c r="D24" s="133">
        <v>665002.97239614057</v>
      </c>
      <c r="E24" s="141" t="s">
        <v>70</v>
      </c>
      <c r="F24" s="133">
        <v>1886000.417717278</v>
      </c>
      <c r="G24" s="141">
        <v>-0.23541904525875909</v>
      </c>
      <c r="H24" s="132">
        <v>7702000.0000206456</v>
      </c>
      <c r="I24" s="133">
        <v>6693994.453368729</v>
      </c>
      <c r="J24" s="141">
        <v>0.15058356466737755</v>
      </c>
    </row>
    <row r="25" spans="2:10" s="28" customFormat="1" ht="13.8" thickBot="1" x14ac:dyDescent="0.35">
      <c r="B25" s="146"/>
      <c r="C25" s="147"/>
      <c r="D25" s="148"/>
      <c r="E25" s="148"/>
      <c r="F25" s="149"/>
      <c r="G25" s="146"/>
      <c r="H25" s="146"/>
      <c r="I25" s="146"/>
      <c r="J25" s="146"/>
    </row>
    <row r="26" spans="2:10" s="87" customFormat="1" ht="13.8" thickBot="1" x14ac:dyDescent="0.35">
      <c r="B26" s="150" t="s">
        <v>43</v>
      </c>
      <c r="C26" s="151">
        <v>0.6985735735722618</v>
      </c>
      <c r="D26" s="150">
        <v>0.7087757761006398</v>
      </c>
      <c r="E26" s="152">
        <v>-1.0000000000000009</v>
      </c>
      <c r="F26" s="150">
        <v>0.68155633234817115</v>
      </c>
      <c r="G26" s="152">
        <v>1.6999999999999904</v>
      </c>
      <c r="H26" s="151">
        <v>0.67674091820014437</v>
      </c>
      <c r="I26" s="149">
        <v>0.68130789125609759</v>
      </c>
      <c r="J26" s="152">
        <v>-0.40000000000000036</v>
      </c>
    </row>
    <row r="27" spans="2:10" s="28" customFormat="1" ht="13.2" x14ac:dyDescent="0.3">
      <c r="B27" s="60"/>
      <c r="C27" s="61"/>
      <c r="D27" s="62"/>
      <c r="E27" s="70"/>
      <c r="F27" s="62"/>
      <c r="G27" s="70"/>
      <c r="H27" s="64"/>
      <c r="I27" s="62"/>
      <c r="J27" s="63"/>
    </row>
    <row r="28" spans="2:10" s="28" customFormat="1" ht="13.2" x14ac:dyDescent="0.25">
      <c r="B28" s="71"/>
      <c r="C28" s="72"/>
      <c r="D28" s="73"/>
      <c r="E28" s="74"/>
      <c r="F28" s="73"/>
      <c r="G28" s="74"/>
      <c r="H28" s="75"/>
      <c r="I28" s="73"/>
      <c r="J28" s="74"/>
    </row>
    <row r="29" spans="2:10" s="28" customFormat="1" ht="13.2" x14ac:dyDescent="0.3">
      <c r="B29" s="65"/>
      <c r="C29" s="66"/>
      <c r="D29" s="67"/>
      <c r="E29" s="68"/>
      <c r="F29" s="67"/>
      <c r="G29" s="68"/>
      <c r="H29" s="69"/>
      <c r="I29" s="67"/>
      <c r="J29" s="68"/>
    </row>
    <row r="30" spans="2:10" s="28" customFormat="1" ht="13.2" x14ac:dyDescent="0.3">
      <c r="B30" s="60"/>
      <c r="C30" s="61"/>
      <c r="D30" s="62"/>
      <c r="E30" s="70"/>
      <c r="F30" s="62"/>
      <c r="G30" s="70"/>
      <c r="H30" s="64"/>
      <c r="I30" s="62"/>
      <c r="J30" s="70"/>
    </row>
    <row r="31" spans="2:10" s="28" customFormat="1" ht="13.2" x14ac:dyDescent="0.3">
      <c r="B31" s="60"/>
      <c r="C31" s="64"/>
      <c r="D31" s="62"/>
      <c r="E31" s="70"/>
      <c r="F31" s="62"/>
      <c r="G31" s="70"/>
      <c r="H31" s="64"/>
      <c r="I31" s="62"/>
      <c r="J31" s="63"/>
    </row>
    <row r="32" spans="2:10" s="28" customFormat="1" ht="13.2" x14ac:dyDescent="0.3">
      <c r="B32" s="65"/>
      <c r="C32" s="76"/>
      <c r="D32" s="67"/>
      <c r="E32" s="68"/>
      <c r="F32" s="67"/>
      <c r="G32" s="68"/>
      <c r="H32" s="76"/>
      <c r="I32" s="67"/>
      <c r="J32" s="68"/>
    </row>
    <row r="33" spans="2:10" s="28" customFormat="1" ht="13.2" x14ac:dyDescent="0.3">
      <c r="B33" s="65"/>
      <c r="C33" s="67"/>
      <c r="D33" s="67"/>
      <c r="E33" s="68"/>
      <c r="F33" s="67"/>
      <c r="G33" s="68"/>
      <c r="H33" s="67"/>
      <c r="I33" s="67"/>
      <c r="J33" s="68"/>
    </row>
    <row r="34" spans="2:10" s="28" customFormat="1" ht="13.2" x14ac:dyDescent="0.3">
      <c r="B34" s="60"/>
      <c r="C34" s="61"/>
      <c r="D34" s="62"/>
      <c r="E34" s="70"/>
      <c r="F34" s="62"/>
      <c r="G34" s="70"/>
      <c r="H34" s="61"/>
      <c r="I34" s="62"/>
      <c r="J34" s="70"/>
    </row>
    <row r="35" spans="2:10" s="28" customFormat="1" ht="13.2" x14ac:dyDescent="0.3">
      <c r="B35" s="84"/>
      <c r="C35" s="85"/>
      <c r="D35" s="86"/>
      <c r="E35" s="86"/>
      <c r="F35" s="80"/>
      <c r="G35" s="84"/>
      <c r="H35" s="84"/>
      <c r="I35" s="84"/>
      <c r="J35" s="84"/>
    </row>
    <row r="36" spans="2:10" s="28" customFormat="1" ht="13.2" x14ac:dyDescent="0.3">
      <c r="B36" s="77"/>
      <c r="C36" s="78"/>
      <c r="D36" s="77"/>
      <c r="E36" s="79"/>
      <c r="F36" s="77"/>
      <c r="G36" s="79"/>
      <c r="H36" s="78"/>
      <c r="I36" s="80"/>
      <c r="J36" s="79"/>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ignoredErrors>
    <ignoredError sqref="H9:I9 J1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K441"/>
  <sheetViews>
    <sheetView showGridLines="0" topLeftCell="A289" zoomScaleNormal="100" zoomScaleSheetLayoutView="100" workbookViewId="0">
      <selection activeCell="D364" sqref="D364"/>
    </sheetView>
  </sheetViews>
  <sheetFormatPr baseColWidth="10" defaultColWidth="10.33203125" defaultRowHeight="11.25" customHeight="1" x14ac:dyDescent="0.3"/>
  <cols>
    <col min="1" max="1" width="1.33203125" style="29" customWidth="1"/>
    <col min="2" max="2" width="41.88671875" style="30" customWidth="1"/>
    <col min="3" max="16384" width="10.33203125" style="29"/>
  </cols>
  <sheetData>
    <row r="3" spans="1:11" ht="11.25" customHeight="1" x14ac:dyDescent="0.3">
      <c r="A3" s="32"/>
      <c r="B3" s="42"/>
    </row>
    <row r="4" spans="1:11" ht="11.25" customHeight="1" x14ac:dyDescent="0.3">
      <c r="A4" s="31"/>
      <c r="B4" s="43"/>
    </row>
    <row r="5" spans="1:11" s="88" customFormat="1" ht="11.25" customHeight="1" x14ac:dyDescent="0.3">
      <c r="B5" s="183" t="s">
        <v>9</v>
      </c>
      <c r="C5" s="167" t="s">
        <v>179</v>
      </c>
      <c r="D5" s="167" t="s">
        <v>117</v>
      </c>
      <c r="E5" s="167" t="s">
        <v>111</v>
      </c>
      <c r="F5" s="167" t="s">
        <v>160</v>
      </c>
      <c r="G5" s="167" t="s">
        <v>161</v>
      </c>
      <c r="H5" s="167" t="s">
        <v>108</v>
      </c>
      <c r="I5" s="167" t="s">
        <v>162</v>
      </c>
      <c r="J5" s="167" t="s">
        <v>163</v>
      </c>
      <c r="K5" s="154"/>
    </row>
    <row r="6" spans="1:11" s="52" customFormat="1" ht="11.25" customHeight="1" x14ac:dyDescent="0.3">
      <c r="B6" s="172" t="s">
        <v>119</v>
      </c>
      <c r="C6" s="161"/>
      <c r="D6" s="161"/>
      <c r="E6" s="161"/>
      <c r="F6" s="161"/>
      <c r="G6" s="161"/>
      <c r="H6" s="161"/>
      <c r="I6" s="161"/>
      <c r="J6" s="161"/>
      <c r="K6" s="155"/>
    </row>
    <row r="7" spans="1:11" s="52" customFormat="1" ht="11.25" customHeight="1" x14ac:dyDescent="0.3">
      <c r="B7" s="172" t="s">
        <v>33</v>
      </c>
      <c r="C7" s="173">
        <v>7757622.5515110232</v>
      </c>
      <c r="D7" s="173">
        <v>7735130.3276744727</v>
      </c>
      <c r="E7" s="173">
        <v>7636497.2591252048</v>
      </c>
      <c r="F7" s="173">
        <v>7521848.7953404989</v>
      </c>
      <c r="G7" s="170">
        <v>7680509.9218587205</v>
      </c>
      <c r="H7" s="170">
        <v>7582340.0477417931</v>
      </c>
      <c r="I7" s="170">
        <v>7718572.9961235933</v>
      </c>
      <c r="J7" s="170">
        <v>7570628.9324247194</v>
      </c>
      <c r="K7" s="155"/>
    </row>
    <row r="8" spans="1:11" s="52" customFormat="1" ht="11.25" customHeight="1" x14ac:dyDescent="0.3">
      <c r="B8" s="176" t="s">
        <v>34</v>
      </c>
      <c r="C8" s="177">
        <v>-5199984.0890682619</v>
      </c>
      <c r="D8" s="177">
        <v>-4813250.1911314568</v>
      </c>
      <c r="E8" s="177">
        <v>-4680624.4049091218</v>
      </c>
      <c r="F8" s="177">
        <v>-5186589.7710381625</v>
      </c>
      <c r="G8" s="177">
        <v>-5048695.1388263162</v>
      </c>
      <c r="H8" s="177">
        <v>-4700852.6417637998</v>
      </c>
      <c r="I8" s="177">
        <v>-4636434.2433053823</v>
      </c>
      <c r="J8" s="177">
        <v>-5074361.3570680134</v>
      </c>
      <c r="K8" s="155"/>
    </row>
    <row r="9" spans="1:11" s="52" customFormat="1" ht="11.25" customHeight="1" x14ac:dyDescent="0.3">
      <c r="B9" s="172" t="s">
        <v>35</v>
      </c>
      <c r="C9" s="173">
        <v>2557638.4624427608</v>
      </c>
      <c r="D9" s="173">
        <v>2921880.1365430159</v>
      </c>
      <c r="E9" s="173">
        <v>2955872.854216083</v>
      </c>
      <c r="F9" s="173">
        <v>2335259.0243023364</v>
      </c>
      <c r="G9" s="173">
        <v>2631814.7830324043</v>
      </c>
      <c r="H9" s="173">
        <v>2881487.4059779933</v>
      </c>
      <c r="I9" s="173">
        <v>3082138.752818211</v>
      </c>
      <c r="J9" s="173">
        <v>2496267.5753567056</v>
      </c>
      <c r="K9" s="155"/>
    </row>
    <row r="10" spans="1:11" s="52" customFormat="1" ht="11.25" customHeight="1" x14ac:dyDescent="0.3">
      <c r="B10" s="176" t="s">
        <v>36</v>
      </c>
      <c r="C10" s="177">
        <v>-824199.51224196877</v>
      </c>
      <c r="D10" s="177">
        <v>-703618.85384180513</v>
      </c>
      <c r="E10" s="177">
        <v>-740060.41323116922</v>
      </c>
      <c r="F10" s="177">
        <v>-737585.77204328717</v>
      </c>
      <c r="G10" s="177">
        <v>-881666.52005546016</v>
      </c>
      <c r="H10" s="177">
        <v>-836731.77836455964</v>
      </c>
      <c r="I10" s="177">
        <v>-864613.08697539731</v>
      </c>
      <c r="J10" s="177">
        <v>-950112.14484219591</v>
      </c>
      <c r="K10" s="155"/>
    </row>
    <row r="11" spans="1:11" s="52" customFormat="1" ht="11.25" customHeight="1" x14ac:dyDescent="0.3">
      <c r="B11" s="172" t="s">
        <v>37</v>
      </c>
      <c r="C11" s="173">
        <v>1733438.9502007922</v>
      </c>
      <c r="D11" s="173">
        <v>2218261.2827012111</v>
      </c>
      <c r="E11" s="173">
        <v>2215812.4409849141</v>
      </c>
      <c r="F11" s="173">
        <v>1597673.2522590491</v>
      </c>
      <c r="G11" s="173">
        <v>1750148.2629769442</v>
      </c>
      <c r="H11" s="173">
        <v>2044755.6276134336</v>
      </c>
      <c r="I11" s="173">
        <v>2217525.6658428134</v>
      </c>
      <c r="J11" s="173">
        <v>1546155.43051451</v>
      </c>
      <c r="K11" s="155"/>
    </row>
    <row r="12" spans="1:11" s="52" customFormat="1" ht="11.25" customHeight="1" x14ac:dyDescent="0.3">
      <c r="B12" s="176" t="s">
        <v>88</v>
      </c>
      <c r="C12" s="177">
        <v>129744.47332686272</v>
      </c>
      <c r="D12" s="177">
        <v>139600.46464432508</v>
      </c>
      <c r="E12" s="177">
        <v>124471.60043295914</v>
      </c>
      <c r="F12" s="177">
        <v>136096.83328189631</v>
      </c>
      <c r="G12" s="177">
        <v>138134.20187836984</v>
      </c>
      <c r="H12" s="177">
        <v>117232.45456748137</v>
      </c>
      <c r="I12" s="177">
        <v>139230.73202161666</v>
      </c>
      <c r="J12" s="177">
        <v>114514.32356945548</v>
      </c>
      <c r="K12" s="155"/>
    </row>
    <row r="13" spans="1:11" s="52" customFormat="1" ht="11.25" customHeight="1" x14ac:dyDescent="0.3">
      <c r="B13" s="166" t="s">
        <v>38</v>
      </c>
      <c r="C13" s="177">
        <v>-4919.737468393324</v>
      </c>
      <c r="D13" s="177">
        <v>8762.8507194381054</v>
      </c>
      <c r="E13" s="177">
        <v>-1540.0056339706423</v>
      </c>
      <c r="F13" s="177">
        <v>8073.0081283035997</v>
      </c>
      <c r="G13" s="177">
        <v>-7673.105096668538</v>
      </c>
      <c r="H13" s="177">
        <v>20359.873710184405</v>
      </c>
      <c r="I13" s="177">
        <v>-1781.63269942028</v>
      </c>
      <c r="J13" s="177">
        <v>-9806.3403013569932</v>
      </c>
      <c r="K13" s="155"/>
    </row>
    <row r="14" spans="1:11" s="52" customFormat="1" ht="11.25" customHeight="1" x14ac:dyDescent="0.3">
      <c r="B14" s="172" t="s">
        <v>39</v>
      </c>
      <c r="C14" s="173">
        <v>1858263.6860592614</v>
      </c>
      <c r="D14" s="173">
        <v>2366624.5980649744</v>
      </c>
      <c r="E14" s="173">
        <v>2338744.0357839027</v>
      </c>
      <c r="F14" s="173">
        <v>1741843.093669249</v>
      </c>
      <c r="G14" s="173">
        <v>1880609.3597586455</v>
      </c>
      <c r="H14" s="173">
        <v>2182347.9558910993</v>
      </c>
      <c r="I14" s="173">
        <v>2354974.76516501</v>
      </c>
      <c r="J14" s="173">
        <v>1650863.4137826085</v>
      </c>
      <c r="K14" s="155"/>
    </row>
    <row r="15" spans="1:11" s="52" customFormat="1" ht="11.25" customHeight="1" x14ac:dyDescent="0.3">
      <c r="B15" s="165"/>
      <c r="C15" s="178"/>
      <c r="D15" s="178"/>
      <c r="E15" s="178"/>
      <c r="F15" s="178"/>
      <c r="G15" s="178"/>
      <c r="H15" s="178"/>
      <c r="I15" s="178"/>
      <c r="J15" s="178"/>
      <c r="K15" s="155"/>
    </row>
    <row r="16" spans="1:11" s="53" customFormat="1" ht="11.25" customHeight="1" x14ac:dyDescent="0.3">
      <c r="B16" s="176" t="s">
        <v>120</v>
      </c>
      <c r="C16" s="180">
        <v>49032585.039196551</v>
      </c>
      <c r="D16" s="171">
        <v>48789353.57591112</v>
      </c>
      <c r="E16" s="171">
        <v>48602024.460654907</v>
      </c>
      <c r="F16" s="171">
        <v>48733341.784433499</v>
      </c>
      <c r="G16" s="171">
        <v>48369855.01008895</v>
      </c>
      <c r="H16" s="171">
        <v>48369544.854157284</v>
      </c>
      <c r="I16" s="171">
        <v>48288550.097611748</v>
      </c>
      <c r="J16" s="180">
        <v>47677298.922056779</v>
      </c>
      <c r="K16" s="156"/>
    </row>
    <row r="17" spans="2:11" s="52" customFormat="1" ht="11.25" customHeight="1" x14ac:dyDescent="0.3">
      <c r="B17" s="176"/>
      <c r="C17" s="171"/>
      <c r="D17" s="171"/>
      <c r="E17" s="171"/>
      <c r="F17" s="171"/>
      <c r="G17" s="171"/>
      <c r="H17" s="171"/>
      <c r="I17" s="171"/>
      <c r="J17" s="180"/>
      <c r="K17" s="155"/>
    </row>
    <row r="18" spans="2:11" s="88" customFormat="1" ht="11.25" customHeight="1" x14ac:dyDescent="0.3">
      <c r="B18" s="183" t="s">
        <v>9</v>
      </c>
      <c r="C18" s="167" t="s">
        <v>179</v>
      </c>
      <c r="D18" s="167" t="s">
        <v>117</v>
      </c>
      <c r="E18" s="167" t="s">
        <v>111</v>
      </c>
      <c r="F18" s="167" t="s">
        <v>160</v>
      </c>
      <c r="G18" s="167" t="s">
        <v>161</v>
      </c>
      <c r="H18" s="167" t="s">
        <v>108</v>
      </c>
      <c r="I18" s="167" t="s">
        <v>162</v>
      </c>
      <c r="J18" s="167" t="s">
        <v>163</v>
      </c>
      <c r="K18" s="154"/>
    </row>
    <row r="19" spans="2:11" s="51" customFormat="1" ht="11.25" customHeight="1" x14ac:dyDescent="0.3">
      <c r="B19" s="172" t="s">
        <v>121</v>
      </c>
      <c r="C19" s="161"/>
      <c r="D19" s="161"/>
      <c r="E19" s="161"/>
      <c r="F19" s="161"/>
      <c r="G19" s="161"/>
      <c r="H19" s="161"/>
      <c r="I19" s="161"/>
      <c r="J19" s="161"/>
      <c r="K19" s="157"/>
    </row>
    <row r="20" spans="2:11" s="52" customFormat="1" ht="11.25" customHeight="1" x14ac:dyDescent="0.3">
      <c r="B20" s="172" t="s">
        <v>33</v>
      </c>
      <c r="C20" s="173">
        <v>7765237.305271023</v>
      </c>
      <c r="D20" s="173">
        <v>7728400.2026744727</v>
      </c>
      <c r="E20" s="173">
        <v>7615275.137825205</v>
      </c>
      <c r="F20" s="173">
        <v>7539845.1713177189</v>
      </c>
      <c r="G20" s="170">
        <v>7685382.6953587206</v>
      </c>
      <c r="H20" s="170">
        <v>7580031.0477417931</v>
      </c>
      <c r="I20" s="170">
        <v>7712975.8413429931</v>
      </c>
      <c r="J20" s="170">
        <v>7543071.3137153191</v>
      </c>
      <c r="K20" s="155"/>
    </row>
    <row r="21" spans="2:11" s="52" customFormat="1" ht="11.25" customHeight="1" x14ac:dyDescent="0.3">
      <c r="B21" s="176" t="s">
        <v>34</v>
      </c>
      <c r="C21" s="177">
        <v>-5199984.0890682619</v>
      </c>
      <c r="D21" s="177">
        <v>-4813250.1911314568</v>
      </c>
      <c r="E21" s="177">
        <v>-4680624.4049091218</v>
      </c>
      <c r="F21" s="177">
        <v>-5186589.7710381625</v>
      </c>
      <c r="G21" s="177">
        <v>-5048695.1388263162</v>
      </c>
      <c r="H21" s="177">
        <v>-4700852.6417637998</v>
      </c>
      <c r="I21" s="177">
        <v>-4636434.2433053823</v>
      </c>
      <c r="J21" s="177">
        <v>-5074361.3570680134</v>
      </c>
      <c r="K21" s="155"/>
    </row>
    <row r="22" spans="2:11" s="52" customFormat="1" ht="11.25" customHeight="1" x14ac:dyDescent="0.3">
      <c r="B22" s="172" t="s">
        <v>35</v>
      </c>
      <c r="C22" s="173">
        <v>2565253.216202761</v>
      </c>
      <c r="D22" s="173">
        <v>2915150.0115430159</v>
      </c>
      <c r="E22" s="173">
        <v>2934650.7329160832</v>
      </c>
      <c r="F22" s="173">
        <v>2353255.4002795564</v>
      </c>
      <c r="G22" s="173">
        <v>2636687.5565324044</v>
      </c>
      <c r="H22" s="173">
        <v>2879178.4059779933</v>
      </c>
      <c r="I22" s="173">
        <v>3076541.5980376108</v>
      </c>
      <c r="J22" s="173">
        <v>2468709.9566473057</v>
      </c>
      <c r="K22" s="155"/>
    </row>
    <row r="23" spans="2:11" s="52" customFormat="1" ht="11.25" customHeight="1" x14ac:dyDescent="0.3">
      <c r="B23" s="176" t="s">
        <v>36</v>
      </c>
      <c r="C23" s="177">
        <v>-824199.51224196877</v>
      </c>
      <c r="D23" s="177">
        <v>-703618.85384180513</v>
      </c>
      <c r="E23" s="177">
        <v>-740060.41323116922</v>
      </c>
      <c r="F23" s="177">
        <v>-737585.77204328717</v>
      </c>
      <c r="G23" s="177">
        <v>-881666.52005546016</v>
      </c>
      <c r="H23" s="177">
        <v>-836731.77836455964</v>
      </c>
      <c r="I23" s="177">
        <v>-864613.08697539731</v>
      </c>
      <c r="J23" s="177">
        <v>-950112.14484219591</v>
      </c>
      <c r="K23" s="155"/>
    </row>
    <row r="24" spans="2:11" s="52" customFormat="1" ht="11.25" customHeight="1" x14ac:dyDescent="0.3">
      <c r="B24" s="172" t="s">
        <v>37</v>
      </c>
      <c r="C24" s="173">
        <v>1741053.7039607922</v>
      </c>
      <c r="D24" s="173">
        <v>2211531.1577012111</v>
      </c>
      <c r="E24" s="173">
        <v>2194590.3196849138</v>
      </c>
      <c r="F24" s="173">
        <v>1615669.6282362691</v>
      </c>
      <c r="G24" s="173">
        <v>1755021.0364769441</v>
      </c>
      <c r="H24" s="173">
        <v>2042446.6276134336</v>
      </c>
      <c r="I24" s="173">
        <v>2211928.5110622132</v>
      </c>
      <c r="J24" s="173">
        <v>1518597.81180511</v>
      </c>
      <c r="K24" s="155"/>
    </row>
    <row r="25" spans="2:11" s="52" customFormat="1" ht="11.25" customHeight="1" x14ac:dyDescent="0.3">
      <c r="B25" s="176" t="s">
        <v>88</v>
      </c>
      <c r="C25" s="177">
        <v>129744.47332686272</v>
      </c>
      <c r="D25" s="177">
        <v>139600.46464432508</v>
      </c>
      <c r="E25" s="177">
        <v>124471.60043295914</v>
      </c>
      <c r="F25" s="177">
        <v>136096.83328189631</v>
      </c>
      <c r="G25" s="177">
        <v>138134.20187836984</v>
      </c>
      <c r="H25" s="177">
        <v>117232.45456748137</v>
      </c>
      <c r="I25" s="177">
        <v>139230.73202161666</v>
      </c>
      <c r="J25" s="177">
        <v>114514.32356945548</v>
      </c>
      <c r="K25" s="155"/>
    </row>
    <row r="26" spans="2:11" s="52" customFormat="1" ht="11.25" customHeight="1" x14ac:dyDescent="0.3">
      <c r="B26" s="166" t="s">
        <v>38</v>
      </c>
      <c r="C26" s="177">
        <v>-4919.737468393324</v>
      </c>
      <c r="D26" s="177">
        <v>8762.8507194381054</v>
      </c>
      <c r="E26" s="177">
        <v>-1540.0056339706423</v>
      </c>
      <c r="F26" s="177">
        <v>8073.0081283035997</v>
      </c>
      <c r="G26" s="177">
        <v>-7673.105096668538</v>
      </c>
      <c r="H26" s="177">
        <v>20359.873710184405</v>
      </c>
      <c r="I26" s="177">
        <v>-1781.63269942028</v>
      </c>
      <c r="J26" s="177">
        <v>-9806.3403013569932</v>
      </c>
      <c r="K26" s="155"/>
    </row>
    <row r="27" spans="2:11" s="52" customFormat="1" ht="11.25" customHeight="1" x14ac:dyDescent="0.3">
      <c r="B27" s="172" t="s">
        <v>39</v>
      </c>
      <c r="C27" s="173">
        <v>1865878.4398192614</v>
      </c>
      <c r="D27" s="173">
        <v>2359894.4730649744</v>
      </c>
      <c r="E27" s="173">
        <v>2317521.9144839025</v>
      </c>
      <c r="F27" s="173">
        <v>1759839.469646469</v>
      </c>
      <c r="G27" s="173">
        <v>1885482.1332586454</v>
      </c>
      <c r="H27" s="173">
        <v>2180038.9558910993</v>
      </c>
      <c r="I27" s="173">
        <v>2349377.6103844098</v>
      </c>
      <c r="J27" s="173">
        <v>1623305.7950732084</v>
      </c>
      <c r="K27" s="155"/>
    </row>
    <row r="28" spans="2:11" s="53" customFormat="1" ht="11.25" customHeight="1" x14ac:dyDescent="0.3">
      <c r="B28" s="165"/>
      <c r="C28" s="178"/>
      <c r="D28" s="178"/>
      <c r="E28" s="178"/>
      <c r="F28" s="178"/>
      <c r="G28" s="178"/>
      <c r="H28" s="178"/>
      <c r="I28" s="178"/>
      <c r="J28" s="178"/>
      <c r="K28" s="156"/>
    </row>
    <row r="29" spans="2:11" s="52" customFormat="1" ht="11.25" customHeight="1" x14ac:dyDescent="0.3">
      <c r="B29" s="176" t="s">
        <v>120</v>
      </c>
      <c r="C29" s="180">
        <v>49032585.039196551</v>
      </c>
      <c r="D29" s="171">
        <v>48789353.57591112</v>
      </c>
      <c r="E29" s="171">
        <v>48602024.460654907</v>
      </c>
      <c r="F29" s="171">
        <v>48733341.784433499</v>
      </c>
      <c r="G29" s="171">
        <v>48369855.01008895</v>
      </c>
      <c r="H29" s="171">
        <v>48369544.854157284</v>
      </c>
      <c r="I29" s="171">
        <v>48288550.097611748</v>
      </c>
      <c r="J29" s="180">
        <v>47677298.922056779</v>
      </c>
      <c r="K29" s="155"/>
    </row>
    <row r="30" spans="2:11" s="52" customFormat="1" ht="11.25" customHeight="1" x14ac:dyDescent="0.3">
      <c r="B30" s="163"/>
      <c r="C30" s="179"/>
      <c r="D30" s="179"/>
      <c r="E30" s="179"/>
      <c r="F30" s="179"/>
      <c r="G30" s="179"/>
      <c r="H30" s="179"/>
      <c r="I30" s="179"/>
      <c r="J30" s="179"/>
      <c r="K30" s="155"/>
    </row>
    <row r="31" spans="2:11" s="88" customFormat="1" ht="11.25" customHeight="1" x14ac:dyDescent="0.3">
      <c r="B31" s="183" t="s">
        <v>9</v>
      </c>
      <c r="C31" s="167" t="s">
        <v>179</v>
      </c>
      <c r="D31" s="167" t="s">
        <v>117</v>
      </c>
      <c r="E31" s="167" t="s">
        <v>111</v>
      </c>
      <c r="F31" s="167" t="s">
        <v>160</v>
      </c>
      <c r="G31" s="167" t="s">
        <v>161</v>
      </c>
      <c r="H31" s="167" t="s">
        <v>108</v>
      </c>
      <c r="I31" s="167" t="s">
        <v>162</v>
      </c>
      <c r="J31" s="167" t="s">
        <v>163</v>
      </c>
      <c r="K31" s="154"/>
    </row>
    <row r="32" spans="2:11" s="52" customFormat="1" ht="11.25" customHeight="1" x14ac:dyDescent="0.3">
      <c r="B32" s="172" t="s">
        <v>122</v>
      </c>
      <c r="C32" s="161"/>
      <c r="D32" s="161"/>
      <c r="E32" s="161"/>
      <c r="F32" s="161"/>
      <c r="G32" s="161"/>
      <c r="H32" s="161"/>
      <c r="I32" s="161"/>
      <c r="J32" s="161"/>
      <c r="K32" s="155"/>
    </row>
    <row r="33" spans="2:11" s="52" customFormat="1" ht="11.25" customHeight="1" x14ac:dyDescent="0.3">
      <c r="B33" s="172" t="s">
        <v>33</v>
      </c>
      <c r="C33" s="173">
        <v>3866390.2933002198</v>
      </c>
      <c r="D33" s="173">
        <v>3923371.7572895451</v>
      </c>
      <c r="E33" s="173">
        <v>3961890.9916728158</v>
      </c>
      <c r="F33" s="173">
        <v>3963198.0346265296</v>
      </c>
      <c r="G33" s="170">
        <v>3904504.4831730258</v>
      </c>
      <c r="H33" s="170">
        <v>3919590.2863838044</v>
      </c>
      <c r="I33" s="170">
        <v>3982097.9615995255</v>
      </c>
      <c r="J33" s="170">
        <v>3990588.6835009977</v>
      </c>
      <c r="K33" s="155"/>
    </row>
    <row r="34" spans="2:11" s="52" customFormat="1" ht="11.25" customHeight="1" x14ac:dyDescent="0.3">
      <c r="B34" s="176" t="s">
        <v>34</v>
      </c>
      <c r="C34" s="177">
        <v>-2793963.8826376237</v>
      </c>
      <c r="D34" s="177">
        <v>-2566897.8118222961</v>
      </c>
      <c r="E34" s="177">
        <v>-2449296.9732140512</v>
      </c>
      <c r="F34" s="177">
        <v>-2818357.1530669718</v>
      </c>
      <c r="G34" s="177">
        <v>-2713426.7371941209</v>
      </c>
      <c r="H34" s="177">
        <v>-2525904.0051846947</v>
      </c>
      <c r="I34" s="177">
        <v>-2397969.9894775394</v>
      </c>
      <c r="J34" s="177">
        <v>-2755338.2136337589</v>
      </c>
      <c r="K34" s="155"/>
    </row>
    <row r="35" spans="2:11" s="52" customFormat="1" ht="11.25" customHeight="1" x14ac:dyDescent="0.3">
      <c r="B35" s="172" t="s">
        <v>35</v>
      </c>
      <c r="C35" s="173">
        <v>1072426.4106625963</v>
      </c>
      <c r="D35" s="173">
        <v>1356473.945467249</v>
      </c>
      <c r="E35" s="173">
        <v>1512594.0184587648</v>
      </c>
      <c r="F35" s="173">
        <v>1144840.8815595577</v>
      </c>
      <c r="G35" s="173">
        <v>1191077.7459789051</v>
      </c>
      <c r="H35" s="173">
        <v>1393686.2811991097</v>
      </c>
      <c r="I35" s="173">
        <v>1584127.9721219859</v>
      </c>
      <c r="J35" s="173">
        <v>1235250.469867239</v>
      </c>
      <c r="K35" s="155"/>
    </row>
    <row r="36" spans="2:11" s="52" customFormat="1" ht="11.25" customHeight="1" x14ac:dyDescent="0.3">
      <c r="B36" s="176" t="s">
        <v>36</v>
      </c>
      <c r="C36" s="177">
        <v>-398700.55179976963</v>
      </c>
      <c r="D36" s="177">
        <v>-328554.73479898035</v>
      </c>
      <c r="E36" s="177">
        <v>-388417.21562316688</v>
      </c>
      <c r="F36" s="177">
        <v>-399016.46417492296</v>
      </c>
      <c r="G36" s="177">
        <v>-470535.58542922523</v>
      </c>
      <c r="H36" s="177">
        <v>-419108.96849336301</v>
      </c>
      <c r="I36" s="177">
        <v>-432603.01045613515</v>
      </c>
      <c r="J36" s="177">
        <v>-490065.30602899205</v>
      </c>
      <c r="K36" s="155"/>
    </row>
    <row r="37" spans="2:11" s="52" customFormat="1" ht="11.25" customHeight="1" x14ac:dyDescent="0.3">
      <c r="B37" s="172" t="s">
        <v>37</v>
      </c>
      <c r="C37" s="173">
        <v>673725.85886282672</v>
      </c>
      <c r="D37" s="173">
        <v>1027919.2106682686</v>
      </c>
      <c r="E37" s="173">
        <v>1124176.8028355979</v>
      </c>
      <c r="F37" s="173">
        <v>745824.41738463473</v>
      </c>
      <c r="G37" s="173">
        <v>720542.16054967977</v>
      </c>
      <c r="H37" s="173">
        <v>974577.31270574674</v>
      </c>
      <c r="I37" s="173">
        <v>1151524.9616658508</v>
      </c>
      <c r="J37" s="173">
        <v>745185.16383824684</v>
      </c>
      <c r="K37" s="155"/>
    </row>
    <row r="38" spans="2:11" s="52" customFormat="1" ht="11.25" customHeight="1" x14ac:dyDescent="0.3">
      <c r="B38" s="176" t="s">
        <v>88</v>
      </c>
      <c r="C38" s="177">
        <v>13617.243544103074</v>
      </c>
      <c r="D38" s="177">
        <v>18401.653450850619</v>
      </c>
      <c r="E38" s="177">
        <v>13373.906242938958</v>
      </c>
      <c r="F38" s="177">
        <v>8842.9519234964228</v>
      </c>
      <c r="G38" s="177">
        <v>21699.523724522034</v>
      </c>
      <c r="H38" s="177">
        <v>14056.574584569364</v>
      </c>
      <c r="I38" s="177">
        <v>8756.1941789953507</v>
      </c>
      <c r="J38" s="177">
        <v>5333.5298331456816</v>
      </c>
      <c r="K38" s="155"/>
    </row>
    <row r="39" spans="2:11" s="52" customFormat="1" ht="11.25" customHeight="1" x14ac:dyDescent="0.3">
      <c r="B39" s="166" t="s">
        <v>38</v>
      </c>
      <c r="C39" s="177">
        <v>-6437.1394493843554</v>
      </c>
      <c r="D39" s="177">
        <v>7779.756024608705</v>
      </c>
      <c r="E39" s="177">
        <v>2115.3956411541681</v>
      </c>
      <c r="F39" s="177">
        <v>-1701.6037097092731</v>
      </c>
      <c r="G39" s="177">
        <v>-7450.8444698469339</v>
      </c>
      <c r="H39" s="177">
        <v>-7174.2200634783767</v>
      </c>
      <c r="I39" s="177">
        <v>-4306.8545464001299</v>
      </c>
      <c r="J39" s="177">
        <v>-14949.182318410962</v>
      </c>
      <c r="K39" s="155"/>
    </row>
    <row r="40" spans="2:11" s="52" customFormat="1" ht="11.25" customHeight="1" x14ac:dyDescent="0.3">
      <c r="B40" s="172" t="s">
        <v>39</v>
      </c>
      <c r="C40" s="173">
        <v>680905.96295754542</v>
      </c>
      <c r="D40" s="173">
        <v>1054100.6201437281</v>
      </c>
      <c r="E40" s="173">
        <v>1139666.104719691</v>
      </c>
      <c r="F40" s="173">
        <v>752965.76559842192</v>
      </c>
      <c r="G40" s="173">
        <v>734790.83980435482</v>
      </c>
      <c r="H40" s="173">
        <v>981459.66722683772</v>
      </c>
      <c r="I40" s="173">
        <v>1155974.301298446</v>
      </c>
      <c r="J40" s="173">
        <v>735569.51135298156</v>
      </c>
      <c r="K40" s="155"/>
    </row>
    <row r="41" spans="2:11" s="52" customFormat="1" ht="11.25" customHeight="1" x14ac:dyDescent="0.3">
      <c r="B41" s="176" t="s">
        <v>123</v>
      </c>
      <c r="C41" s="177">
        <v>-58889.31426038756</v>
      </c>
      <c r="D41" s="177">
        <v>-60860.260415149038</v>
      </c>
      <c r="E41" s="177">
        <v>-63186.287385441363</v>
      </c>
      <c r="F41" s="177">
        <v>-62932.398865576484</v>
      </c>
      <c r="G41" s="177">
        <v>-59842.403857903671</v>
      </c>
      <c r="H41" s="177">
        <v>-70923.961876947316</v>
      </c>
      <c r="I41" s="177">
        <v>-72368.02289447654</v>
      </c>
      <c r="J41" s="177">
        <v>-69862.511893891031</v>
      </c>
      <c r="K41" s="155"/>
    </row>
    <row r="42" spans="2:11" s="52" customFormat="1" ht="11.25" customHeight="1" x14ac:dyDescent="0.3">
      <c r="B42" s="172" t="s">
        <v>124</v>
      </c>
      <c r="C42" s="173">
        <v>622016.64869715786</v>
      </c>
      <c r="D42" s="173">
        <v>993240.35972857906</v>
      </c>
      <c r="E42" s="173">
        <v>1076479.8173342496</v>
      </c>
      <c r="F42" s="173">
        <v>690033.36673284543</v>
      </c>
      <c r="G42" s="170">
        <v>674948.43594645115</v>
      </c>
      <c r="H42" s="170">
        <v>910535.7053498904</v>
      </c>
      <c r="I42" s="170">
        <v>1083606.2784039695</v>
      </c>
      <c r="J42" s="170">
        <v>665706.99945909053</v>
      </c>
      <c r="K42" s="155"/>
    </row>
    <row r="43" spans="2:11" s="53" customFormat="1" ht="11.25" customHeight="1" x14ac:dyDescent="0.3">
      <c r="B43" s="165"/>
      <c r="C43" s="178"/>
      <c r="D43" s="178"/>
      <c r="E43" s="178"/>
      <c r="F43" s="178"/>
      <c r="G43" s="178"/>
      <c r="H43" s="178"/>
      <c r="I43" s="178"/>
      <c r="J43" s="178"/>
      <c r="K43" s="156"/>
    </row>
    <row r="44" spans="2:11" s="52" customFormat="1" ht="11.25" customHeight="1" x14ac:dyDescent="0.3">
      <c r="B44" s="176" t="s">
        <v>120</v>
      </c>
      <c r="C44" s="180">
        <v>22976573.041271813</v>
      </c>
      <c r="D44" s="171">
        <v>22936551.93711466</v>
      </c>
      <c r="E44" s="171">
        <v>22863714.948522326</v>
      </c>
      <c r="F44" s="171">
        <v>22944412.811961669</v>
      </c>
      <c r="G44" s="171">
        <v>22678664.17757377</v>
      </c>
      <c r="H44" s="171">
        <v>22624063.720180281</v>
      </c>
      <c r="I44" s="171">
        <v>22612658.696838334</v>
      </c>
      <c r="J44" s="180">
        <v>22634473.882096674</v>
      </c>
      <c r="K44" s="155"/>
    </row>
    <row r="45" spans="2:11" s="52" customFormat="1" ht="11.25" customHeight="1" x14ac:dyDescent="0.3">
      <c r="B45" s="176"/>
      <c r="C45" s="171"/>
      <c r="D45" s="171"/>
      <c r="E45" s="171"/>
      <c r="F45" s="171"/>
      <c r="G45" s="171"/>
      <c r="H45" s="171"/>
      <c r="I45" s="171"/>
      <c r="J45" s="171"/>
      <c r="K45" s="155"/>
    </row>
    <row r="46" spans="2:11" s="88" customFormat="1" ht="11.25" customHeight="1" x14ac:dyDescent="0.3">
      <c r="B46" s="183" t="s">
        <v>9</v>
      </c>
      <c r="C46" s="167" t="s">
        <v>179</v>
      </c>
      <c r="D46" s="167" t="s">
        <v>117</v>
      </c>
      <c r="E46" s="167" t="s">
        <v>111</v>
      </c>
      <c r="F46" s="167" t="s">
        <v>160</v>
      </c>
      <c r="G46" s="167" t="s">
        <v>161</v>
      </c>
      <c r="H46" s="167" t="s">
        <v>108</v>
      </c>
      <c r="I46" s="167" t="s">
        <v>162</v>
      </c>
      <c r="J46" s="167" t="s">
        <v>163</v>
      </c>
      <c r="K46" s="154"/>
    </row>
    <row r="47" spans="2:11" s="52" customFormat="1" ht="11.25" customHeight="1" x14ac:dyDescent="0.3">
      <c r="B47" s="172" t="s">
        <v>125</v>
      </c>
      <c r="C47" s="161"/>
      <c r="D47" s="161"/>
      <c r="E47" s="161"/>
      <c r="F47" s="161"/>
      <c r="G47" s="161"/>
      <c r="H47" s="161"/>
      <c r="I47" s="161"/>
      <c r="J47" s="161"/>
      <c r="K47" s="155"/>
    </row>
    <row r="48" spans="2:11" s="52" customFormat="1" ht="11.25" customHeight="1" x14ac:dyDescent="0.3">
      <c r="B48" s="172" t="s">
        <v>33</v>
      </c>
      <c r="C48" s="173">
        <v>3740379.9499342577</v>
      </c>
      <c r="D48" s="173">
        <v>3782356.1372443899</v>
      </c>
      <c r="E48" s="173">
        <v>3802691.8317333749</v>
      </c>
      <c r="F48" s="173">
        <v>3844289.9195625694</v>
      </c>
      <c r="G48" s="170">
        <v>3782407.326759215</v>
      </c>
      <c r="H48" s="170">
        <v>3780869.1623341246</v>
      </c>
      <c r="I48" s="170">
        <v>3841963.8195776199</v>
      </c>
      <c r="J48" s="170">
        <v>3820953.1944093471</v>
      </c>
      <c r="K48" s="155"/>
    </row>
    <row r="49" spans="2:11" s="52" customFormat="1" ht="11.25" customHeight="1" x14ac:dyDescent="0.3">
      <c r="B49" s="176" t="s">
        <v>34</v>
      </c>
      <c r="C49" s="177">
        <v>-2718843.2613078272</v>
      </c>
      <c r="D49" s="177">
        <v>-2494351.9555141688</v>
      </c>
      <c r="E49" s="177">
        <v>-2377822.4153065011</v>
      </c>
      <c r="F49" s="177">
        <v>-2745076.38553786</v>
      </c>
      <c r="G49" s="177">
        <v>-2645648.6666093436</v>
      </c>
      <c r="H49" s="177">
        <v>-2459245.3473897967</v>
      </c>
      <c r="I49" s="177">
        <v>-2336072.6946265707</v>
      </c>
      <c r="J49" s="177">
        <v>-2685148.6886682413</v>
      </c>
      <c r="K49" s="155"/>
    </row>
    <row r="50" spans="2:11" s="52" customFormat="1" ht="11.25" customHeight="1" x14ac:dyDescent="0.3">
      <c r="B50" s="172" t="s">
        <v>35</v>
      </c>
      <c r="C50" s="173">
        <v>1021536.6886264305</v>
      </c>
      <c r="D50" s="173">
        <v>1288004.181730221</v>
      </c>
      <c r="E50" s="173">
        <v>1424869.4164268738</v>
      </c>
      <c r="F50" s="173">
        <v>1099213.5340247094</v>
      </c>
      <c r="G50" s="173">
        <v>1136758.6601498714</v>
      </c>
      <c r="H50" s="173">
        <v>1321623.8149443278</v>
      </c>
      <c r="I50" s="173">
        <v>1505891.1249510492</v>
      </c>
      <c r="J50" s="173">
        <v>1135804.5057411059</v>
      </c>
      <c r="K50" s="155"/>
    </row>
    <row r="51" spans="2:11" s="52" customFormat="1" ht="11.25" customHeight="1" x14ac:dyDescent="0.3">
      <c r="B51" s="176" t="s">
        <v>36</v>
      </c>
      <c r="C51" s="177">
        <v>-398867.97412801121</v>
      </c>
      <c r="D51" s="177">
        <v>-327494.61026710243</v>
      </c>
      <c r="E51" s="177">
        <v>-384980.34986005072</v>
      </c>
      <c r="F51" s="177">
        <v>-398093.96465176443</v>
      </c>
      <c r="G51" s="177">
        <v>-470919.15694142866</v>
      </c>
      <c r="H51" s="177">
        <v>-420075.78730586177</v>
      </c>
      <c r="I51" s="177">
        <v>-432184.24583327502</v>
      </c>
      <c r="J51" s="177">
        <v>-487775.64894281665</v>
      </c>
      <c r="K51" s="155"/>
    </row>
    <row r="52" spans="2:11" s="52" customFormat="1" ht="11.25" customHeight="1" x14ac:dyDescent="0.3">
      <c r="B52" s="172" t="s">
        <v>37</v>
      </c>
      <c r="C52" s="173">
        <v>622668.71449841931</v>
      </c>
      <c r="D52" s="173">
        <v>960509.57146311854</v>
      </c>
      <c r="E52" s="173">
        <v>1039889.0665668231</v>
      </c>
      <c r="F52" s="173">
        <v>701119.569372945</v>
      </c>
      <c r="G52" s="173">
        <v>665839.50320844271</v>
      </c>
      <c r="H52" s="173">
        <v>901548.0276384661</v>
      </c>
      <c r="I52" s="173">
        <v>1073706.8791177743</v>
      </c>
      <c r="J52" s="173">
        <v>648028.85679828923</v>
      </c>
      <c r="K52" s="155"/>
    </row>
    <row r="53" spans="2:11" s="52" customFormat="1" ht="11.25" customHeight="1" x14ac:dyDescent="0.3">
      <c r="B53" s="176" t="s">
        <v>88</v>
      </c>
      <c r="C53" s="177">
        <v>13313.822081456225</v>
      </c>
      <c r="D53" s="177">
        <v>18096.836307518428</v>
      </c>
      <c r="E53" s="177">
        <v>13200.940036272292</v>
      </c>
      <c r="F53" s="177">
        <v>8604.669693496422</v>
      </c>
      <c r="G53" s="177">
        <v>21442.464324522036</v>
      </c>
      <c r="H53" s="177">
        <v>13804.599308236031</v>
      </c>
      <c r="I53" s="177">
        <v>8512.4840886620186</v>
      </c>
      <c r="J53" s="177">
        <v>5066.5413464790154</v>
      </c>
      <c r="K53" s="155"/>
    </row>
    <row r="54" spans="2:11" s="52" customFormat="1" ht="11.25" customHeight="1" x14ac:dyDescent="0.3">
      <c r="B54" s="166" t="s">
        <v>38</v>
      </c>
      <c r="C54" s="177">
        <v>-6351.1341227176872</v>
      </c>
      <c r="D54" s="177">
        <v>7903.8269579420376</v>
      </c>
      <c r="E54" s="177">
        <v>2167.6894311541682</v>
      </c>
      <c r="F54" s="177">
        <v>-1694.4963563759397</v>
      </c>
      <c r="G54" s="177">
        <v>-7460.7580865136006</v>
      </c>
      <c r="H54" s="177">
        <v>-7125.9215968117105</v>
      </c>
      <c r="I54" s="177">
        <v>-4210.2395830667965</v>
      </c>
      <c r="J54" s="177">
        <v>-14946.017395077628</v>
      </c>
      <c r="K54" s="155"/>
    </row>
    <row r="55" spans="2:11" s="52" customFormat="1" ht="11.25" customHeight="1" x14ac:dyDescent="0.3">
      <c r="B55" s="172" t="s">
        <v>39</v>
      </c>
      <c r="C55" s="173">
        <v>629631.40245715785</v>
      </c>
      <c r="D55" s="173">
        <v>986510.23472857906</v>
      </c>
      <c r="E55" s="173">
        <v>1055257.6960342496</v>
      </c>
      <c r="F55" s="173">
        <v>708029.74271006545</v>
      </c>
      <c r="G55" s="173">
        <v>679821.20944645116</v>
      </c>
      <c r="H55" s="173">
        <v>908226.7053498904</v>
      </c>
      <c r="I55" s="173">
        <v>1078009.1236233695</v>
      </c>
      <c r="J55" s="173">
        <v>638149.38074969058</v>
      </c>
      <c r="K55" s="155"/>
    </row>
    <row r="56" spans="2:11" s="53" customFormat="1" ht="11.25" customHeight="1" x14ac:dyDescent="0.3">
      <c r="B56" s="165"/>
      <c r="C56" s="178"/>
      <c r="D56" s="178"/>
      <c r="E56" s="178"/>
      <c r="F56" s="178"/>
      <c r="G56" s="178"/>
      <c r="H56" s="178"/>
      <c r="I56" s="178"/>
      <c r="J56" s="178"/>
      <c r="K56" s="156"/>
    </row>
    <row r="57" spans="2:11" s="52" customFormat="1" ht="11.25" customHeight="1" x14ac:dyDescent="0.3">
      <c r="B57" s="176" t="s">
        <v>120</v>
      </c>
      <c r="C57" s="180">
        <v>22976573.041271813</v>
      </c>
      <c r="D57" s="171">
        <v>22936551.93711466</v>
      </c>
      <c r="E57" s="171">
        <v>22863714.948522326</v>
      </c>
      <c r="F57" s="171">
        <v>22944412.811961669</v>
      </c>
      <c r="G57" s="171">
        <v>22678664.17757377</v>
      </c>
      <c r="H57" s="171">
        <v>22624063.720180281</v>
      </c>
      <c r="I57" s="171">
        <v>22612658.696838334</v>
      </c>
      <c r="J57" s="180">
        <v>22634473.882096674</v>
      </c>
      <c r="K57" s="155"/>
    </row>
    <row r="58" spans="2:11" s="53" customFormat="1" ht="11.25" customHeight="1" x14ac:dyDescent="0.3">
      <c r="B58" s="163"/>
      <c r="C58" s="179"/>
      <c r="D58" s="179"/>
      <c r="E58" s="179"/>
      <c r="F58" s="179"/>
      <c r="G58" s="179"/>
      <c r="H58" s="179"/>
      <c r="I58" s="179"/>
      <c r="J58" s="179"/>
      <c r="K58" s="156"/>
    </row>
    <row r="59" spans="2:11" s="88" customFormat="1" ht="11.25" customHeight="1" x14ac:dyDescent="0.3">
      <c r="B59" s="183" t="s">
        <v>9</v>
      </c>
      <c r="C59" s="167" t="s">
        <v>179</v>
      </c>
      <c r="D59" s="167" t="s">
        <v>117</v>
      </c>
      <c r="E59" s="167" t="s">
        <v>111</v>
      </c>
      <c r="F59" s="167" t="s">
        <v>160</v>
      </c>
      <c r="G59" s="167" t="s">
        <v>161</v>
      </c>
      <c r="H59" s="167" t="s">
        <v>108</v>
      </c>
      <c r="I59" s="167" t="s">
        <v>162</v>
      </c>
      <c r="J59" s="167" t="s">
        <v>163</v>
      </c>
      <c r="K59" s="154"/>
    </row>
    <row r="60" spans="2:11" s="52" customFormat="1" ht="11.25" customHeight="1" x14ac:dyDescent="0.3">
      <c r="B60" s="176" t="s">
        <v>126</v>
      </c>
      <c r="C60" s="160"/>
      <c r="D60" s="160"/>
      <c r="E60" s="160"/>
      <c r="F60" s="160"/>
      <c r="G60" s="160"/>
      <c r="H60" s="160"/>
      <c r="I60" s="160"/>
      <c r="J60" s="160"/>
      <c r="K60" s="155"/>
    </row>
    <row r="61" spans="2:11" s="52" customFormat="1" ht="11.25" customHeight="1" x14ac:dyDescent="0.3">
      <c r="B61" s="172" t="s">
        <v>33</v>
      </c>
      <c r="C61" s="173">
        <v>1555594.1565141154</v>
      </c>
      <c r="D61" s="173">
        <v>1594074.3015004117</v>
      </c>
      <c r="E61" s="173">
        <v>1587240.6556109164</v>
      </c>
      <c r="F61" s="173">
        <v>1661447.6935345565</v>
      </c>
      <c r="G61" s="170">
        <v>1607952.158532805</v>
      </c>
      <c r="H61" s="170">
        <v>1649044.9092000835</v>
      </c>
      <c r="I61" s="170">
        <v>1662811.3840482377</v>
      </c>
      <c r="J61" s="170">
        <v>1646198.1756905483</v>
      </c>
      <c r="K61" s="155"/>
    </row>
    <row r="62" spans="2:11" s="54" customFormat="1" ht="11.25" customHeight="1" x14ac:dyDescent="0.3">
      <c r="B62" s="174" t="s">
        <v>127</v>
      </c>
      <c r="C62" s="175">
        <v>907009.27773951832</v>
      </c>
      <c r="D62" s="175">
        <v>916072.21996726934</v>
      </c>
      <c r="E62" s="175">
        <v>878590.80985873577</v>
      </c>
      <c r="F62" s="175">
        <v>972026.75069512962</v>
      </c>
      <c r="G62" s="175">
        <v>951339.55749747995</v>
      </c>
      <c r="H62" s="175">
        <v>958987.32012844482</v>
      </c>
      <c r="I62" s="175">
        <v>929127.5477029141</v>
      </c>
      <c r="J62" s="175">
        <v>933597.80154230783</v>
      </c>
      <c r="K62" s="158"/>
    </row>
    <row r="63" spans="2:11" s="54" customFormat="1" ht="11.25" customHeight="1" x14ac:dyDescent="0.3">
      <c r="B63" s="174" t="s">
        <v>128</v>
      </c>
      <c r="C63" s="175">
        <v>648584.87877459708</v>
      </c>
      <c r="D63" s="175">
        <v>678002.08153314237</v>
      </c>
      <c r="E63" s="175">
        <v>708649.84575218067</v>
      </c>
      <c r="F63" s="175">
        <v>689420.94283942692</v>
      </c>
      <c r="G63" s="175">
        <v>656612.60103532509</v>
      </c>
      <c r="H63" s="175">
        <v>690057.58907163865</v>
      </c>
      <c r="I63" s="175">
        <v>733683.83634532359</v>
      </c>
      <c r="J63" s="175">
        <v>712600.37414824043</v>
      </c>
      <c r="K63" s="158"/>
    </row>
    <row r="64" spans="2:11" s="52" customFormat="1" ht="11.25" customHeight="1" x14ac:dyDescent="0.3">
      <c r="B64" s="176" t="s">
        <v>34</v>
      </c>
      <c r="C64" s="177">
        <v>-1215813.8563162936</v>
      </c>
      <c r="D64" s="177">
        <v>-1177579.849917097</v>
      </c>
      <c r="E64" s="177">
        <v>-1106491.3060738714</v>
      </c>
      <c r="F64" s="177">
        <v>-1173068.136552738</v>
      </c>
      <c r="G64" s="177">
        <v>-1207375.810369947</v>
      </c>
      <c r="H64" s="177">
        <v>-1172349.8201198159</v>
      </c>
      <c r="I64" s="177">
        <v>-1097320.15147246</v>
      </c>
      <c r="J64" s="177">
        <v>-1163654.5723875037</v>
      </c>
      <c r="K64" s="155"/>
    </row>
    <row r="65" spans="2:11" s="52" customFormat="1" ht="11.25" customHeight="1" x14ac:dyDescent="0.3">
      <c r="B65" s="172" t="s">
        <v>35</v>
      </c>
      <c r="C65" s="173">
        <v>339780.30019782181</v>
      </c>
      <c r="D65" s="173">
        <v>416494.45158331469</v>
      </c>
      <c r="E65" s="173">
        <v>480749.349537045</v>
      </c>
      <c r="F65" s="173">
        <v>488379.55698181852</v>
      </c>
      <c r="G65" s="173">
        <v>400576.34816285805</v>
      </c>
      <c r="H65" s="173">
        <v>476695.08908026759</v>
      </c>
      <c r="I65" s="173">
        <v>565491.23257577769</v>
      </c>
      <c r="J65" s="173">
        <v>482543.60330304457</v>
      </c>
      <c r="K65" s="155"/>
    </row>
    <row r="66" spans="2:11" s="52" customFormat="1" ht="11.25" customHeight="1" x14ac:dyDescent="0.3">
      <c r="B66" s="176" t="s">
        <v>36</v>
      </c>
      <c r="C66" s="177">
        <v>-124315.14951854011</v>
      </c>
      <c r="D66" s="177">
        <v>-71781.36943392003</v>
      </c>
      <c r="E66" s="177">
        <v>-72326.71238751999</v>
      </c>
      <c r="F66" s="177">
        <v>-73464.693437060007</v>
      </c>
      <c r="G66" s="177">
        <v>-87789.415762661054</v>
      </c>
      <c r="H66" s="177">
        <v>-79044.869668219995</v>
      </c>
      <c r="I66" s="177">
        <v>-87257.993510000015</v>
      </c>
      <c r="J66" s="177">
        <v>-88590.522979999994</v>
      </c>
      <c r="K66" s="155"/>
    </row>
    <row r="67" spans="2:11" s="52" customFormat="1" ht="11.25" customHeight="1" x14ac:dyDescent="0.3">
      <c r="B67" s="172" t="s">
        <v>37</v>
      </c>
      <c r="C67" s="173">
        <v>215465.15067928168</v>
      </c>
      <c r="D67" s="173">
        <v>344713.08214939467</v>
      </c>
      <c r="E67" s="173">
        <v>408422.63714952499</v>
      </c>
      <c r="F67" s="173">
        <v>414914.86354475853</v>
      </c>
      <c r="G67" s="173">
        <v>312786.93240019702</v>
      </c>
      <c r="H67" s="173">
        <v>397650.21941204759</v>
      </c>
      <c r="I67" s="173">
        <v>478233.23906577769</v>
      </c>
      <c r="J67" s="173">
        <v>393953.08032304456</v>
      </c>
      <c r="K67" s="155"/>
    </row>
    <row r="68" spans="2:11" s="52" customFormat="1" ht="11.25" customHeight="1" x14ac:dyDescent="0.3">
      <c r="B68" s="176" t="s">
        <v>44</v>
      </c>
      <c r="C68" s="177">
        <v>1103.4346450020005</v>
      </c>
      <c r="D68" s="177">
        <v>45.159151909999082</v>
      </c>
      <c r="E68" s="177">
        <v>818.87074808999955</v>
      </c>
      <c r="F68" s="177">
        <v>814.62100191000025</v>
      </c>
      <c r="G68" s="177">
        <v>1481.5931774600001</v>
      </c>
      <c r="H68" s="177">
        <v>841.7524959200083</v>
      </c>
      <c r="I68" s="177">
        <v>852.49976195999898</v>
      </c>
      <c r="J68" s="177">
        <v>786.86755000000005</v>
      </c>
      <c r="K68" s="155"/>
    </row>
    <row r="69" spans="2:11" s="52" customFormat="1" ht="11.25" customHeight="1" x14ac:dyDescent="0.3">
      <c r="B69" s="172" t="s">
        <v>39</v>
      </c>
      <c r="C69" s="173">
        <v>216568.58532428369</v>
      </c>
      <c r="D69" s="173">
        <v>344758.24130130466</v>
      </c>
      <c r="E69" s="173">
        <v>409241.50789761497</v>
      </c>
      <c r="F69" s="173">
        <v>415729.48454666854</v>
      </c>
      <c r="G69" s="173">
        <v>314268.52557765704</v>
      </c>
      <c r="H69" s="173">
        <v>398491.97190796759</v>
      </c>
      <c r="I69" s="173">
        <v>479085.73882773769</v>
      </c>
      <c r="J69" s="173">
        <v>394739.94787304458</v>
      </c>
      <c r="K69" s="155"/>
    </row>
    <row r="70" spans="2:11" s="52" customFormat="1" ht="11.25" customHeight="1" x14ac:dyDescent="0.3">
      <c r="B70" s="176" t="s">
        <v>123</v>
      </c>
      <c r="C70" s="177">
        <v>-32352.784875937738</v>
      </c>
      <c r="D70" s="177">
        <v>-34341.978722683969</v>
      </c>
      <c r="E70" s="177">
        <v>-32427.603634085797</v>
      </c>
      <c r="F70" s="177">
        <v>-38547.249638176349</v>
      </c>
      <c r="G70" s="177">
        <v>-33546.689942741708</v>
      </c>
      <c r="H70" s="177">
        <v>-40815.891949275392</v>
      </c>
      <c r="I70" s="177">
        <v>-42662.737577520486</v>
      </c>
      <c r="J70" s="177">
        <v>-41952.375905338209</v>
      </c>
      <c r="K70" s="155"/>
    </row>
    <row r="71" spans="2:11" s="52" customFormat="1" ht="11.25" customHeight="1" x14ac:dyDescent="0.3">
      <c r="B71" s="172" t="s">
        <v>129</v>
      </c>
      <c r="C71" s="173">
        <v>184215.80044834595</v>
      </c>
      <c r="D71" s="173">
        <v>310416.26257862069</v>
      </c>
      <c r="E71" s="173">
        <v>376813.90426352917</v>
      </c>
      <c r="F71" s="173">
        <v>377182.23490849219</v>
      </c>
      <c r="G71" s="170">
        <v>280721.83563491533</v>
      </c>
      <c r="H71" s="170">
        <v>357676.07995869219</v>
      </c>
      <c r="I71" s="170">
        <v>436423.0012502172</v>
      </c>
      <c r="J71" s="170">
        <v>352787.57196770638</v>
      </c>
      <c r="K71" s="155"/>
    </row>
    <row r="72" spans="2:11" s="53" customFormat="1" ht="11.25" customHeight="1" x14ac:dyDescent="0.3">
      <c r="B72" s="165"/>
      <c r="C72" s="178"/>
      <c r="D72" s="178"/>
      <c r="E72" s="178"/>
      <c r="F72" s="178"/>
      <c r="G72" s="178"/>
      <c r="H72" s="178"/>
      <c r="I72" s="178"/>
      <c r="J72" s="178"/>
      <c r="K72" s="156"/>
    </row>
    <row r="73" spans="2:11" s="52" customFormat="1" ht="11.25" customHeight="1" x14ac:dyDescent="0.3">
      <c r="B73" s="176" t="s">
        <v>120</v>
      </c>
      <c r="C73" s="180">
        <v>8720051.4536671266</v>
      </c>
      <c r="D73" s="171">
        <v>8636199.1566655859</v>
      </c>
      <c r="E73" s="171">
        <v>8548465.1794158332</v>
      </c>
      <c r="F73" s="171">
        <v>8578895.4255583342</v>
      </c>
      <c r="G73" s="171">
        <v>8263507.6542806318</v>
      </c>
      <c r="H73" s="171">
        <v>8286966.105673898</v>
      </c>
      <c r="I73" s="171">
        <v>8300523.3751578797</v>
      </c>
      <c r="J73" s="180">
        <v>8329531.592210683</v>
      </c>
      <c r="K73" s="155"/>
    </row>
    <row r="74" spans="2:11" s="52" customFormat="1" ht="11.25" customHeight="1" x14ac:dyDescent="0.3">
      <c r="B74" s="163"/>
      <c r="C74" s="160"/>
      <c r="D74" s="160"/>
      <c r="E74" s="160"/>
      <c r="F74" s="160"/>
      <c r="G74" s="160"/>
      <c r="H74" s="160"/>
      <c r="I74" s="160"/>
      <c r="J74" s="160"/>
      <c r="K74" s="155"/>
    </row>
    <row r="75" spans="2:11" s="88" customFormat="1" ht="11.25" customHeight="1" x14ac:dyDescent="0.3">
      <c r="B75" s="183" t="s">
        <v>9</v>
      </c>
      <c r="C75" s="167" t="s">
        <v>179</v>
      </c>
      <c r="D75" s="167" t="s">
        <v>117</v>
      </c>
      <c r="E75" s="167" t="s">
        <v>111</v>
      </c>
      <c r="F75" s="167" t="s">
        <v>160</v>
      </c>
      <c r="G75" s="167" t="s">
        <v>161</v>
      </c>
      <c r="H75" s="167" t="s">
        <v>108</v>
      </c>
      <c r="I75" s="167" t="s">
        <v>162</v>
      </c>
      <c r="J75" s="167" t="s">
        <v>163</v>
      </c>
      <c r="K75" s="154"/>
    </row>
    <row r="76" spans="2:11" s="52" customFormat="1" ht="11.25" customHeight="1" x14ac:dyDescent="0.3">
      <c r="B76" s="176" t="s">
        <v>130</v>
      </c>
      <c r="C76" s="161"/>
      <c r="D76" s="161"/>
      <c r="E76" s="161"/>
      <c r="F76" s="161"/>
      <c r="G76" s="161"/>
      <c r="H76" s="161"/>
      <c r="I76" s="161"/>
      <c r="J76" s="161"/>
      <c r="K76" s="155"/>
    </row>
    <row r="77" spans="2:11" s="52" customFormat="1" ht="11.25" customHeight="1" x14ac:dyDescent="0.3">
      <c r="B77" s="172" t="s">
        <v>33</v>
      </c>
      <c r="C77" s="173">
        <v>1547979.4027541154</v>
      </c>
      <c r="D77" s="173">
        <v>1600804.4265004117</v>
      </c>
      <c r="E77" s="173">
        <v>1608462.7769109164</v>
      </c>
      <c r="F77" s="173">
        <v>1643451.3175573365</v>
      </c>
      <c r="G77" s="170">
        <v>1603079.3850328051</v>
      </c>
      <c r="H77" s="170">
        <v>1651353.9092000835</v>
      </c>
      <c r="I77" s="170">
        <v>1668408.5388288377</v>
      </c>
      <c r="J77" s="170">
        <v>1673755.7943999483</v>
      </c>
      <c r="K77" s="155"/>
    </row>
    <row r="78" spans="2:11" s="54" customFormat="1" ht="11.25" customHeight="1" x14ac:dyDescent="0.3">
      <c r="B78" s="174" t="s">
        <v>127</v>
      </c>
      <c r="C78" s="175">
        <v>899394.52397951833</v>
      </c>
      <c r="D78" s="175">
        <v>922802.34496726934</v>
      </c>
      <c r="E78" s="175">
        <v>899812.93115873577</v>
      </c>
      <c r="F78" s="175">
        <v>954030.37471790961</v>
      </c>
      <c r="G78" s="175">
        <v>946466.78399747994</v>
      </c>
      <c r="H78" s="175">
        <v>961296.32012844482</v>
      </c>
      <c r="I78" s="175">
        <v>934724.70248351409</v>
      </c>
      <c r="J78" s="175">
        <v>961155.42025170778</v>
      </c>
      <c r="K78" s="158"/>
    </row>
    <row r="79" spans="2:11" s="54" customFormat="1" ht="11.25" customHeight="1" x14ac:dyDescent="0.3">
      <c r="B79" s="174" t="s">
        <v>128</v>
      </c>
      <c r="C79" s="175">
        <v>648584.87877459708</v>
      </c>
      <c r="D79" s="175">
        <v>678002.08153314237</v>
      </c>
      <c r="E79" s="175">
        <v>708649.84575218067</v>
      </c>
      <c r="F79" s="175">
        <v>689420.94283942692</v>
      </c>
      <c r="G79" s="175">
        <v>656612.60103532509</v>
      </c>
      <c r="H79" s="175">
        <v>690057.58907163865</v>
      </c>
      <c r="I79" s="175">
        <v>733683.83634532359</v>
      </c>
      <c r="J79" s="175">
        <v>712600.37414824043</v>
      </c>
      <c r="K79" s="158"/>
    </row>
    <row r="80" spans="2:11" s="52" customFormat="1" ht="11.25" customHeight="1" x14ac:dyDescent="0.3">
      <c r="B80" s="176" t="s">
        <v>34</v>
      </c>
      <c r="C80" s="177">
        <v>-1215813.8563162936</v>
      </c>
      <c r="D80" s="177">
        <v>-1177579.849917097</v>
      </c>
      <c r="E80" s="177">
        <v>-1106491.3060738714</v>
      </c>
      <c r="F80" s="177">
        <v>-1173068.136552738</v>
      </c>
      <c r="G80" s="177">
        <v>-1207375.810369947</v>
      </c>
      <c r="H80" s="177">
        <v>-1172349.8201198159</v>
      </c>
      <c r="I80" s="177">
        <v>-1097320.15147246</v>
      </c>
      <c r="J80" s="177">
        <v>-1163654.5723875037</v>
      </c>
      <c r="K80" s="155"/>
    </row>
    <row r="81" spans="2:11" s="52" customFormat="1" ht="11.25" customHeight="1" x14ac:dyDescent="0.3">
      <c r="B81" s="172" t="s">
        <v>35</v>
      </c>
      <c r="C81" s="173">
        <v>332165.54643782182</v>
      </c>
      <c r="D81" s="173">
        <v>423224.57658331469</v>
      </c>
      <c r="E81" s="173">
        <v>501971.470837045</v>
      </c>
      <c r="F81" s="173">
        <v>470383.1810045985</v>
      </c>
      <c r="G81" s="173">
        <v>395703.57466285804</v>
      </c>
      <c r="H81" s="173">
        <v>479004.08908026759</v>
      </c>
      <c r="I81" s="173">
        <v>571088.38735637767</v>
      </c>
      <c r="J81" s="173">
        <v>510101.22201244457</v>
      </c>
      <c r="K81" s="155"/>
    </row>
    <row r="82" spans="2:11" s="52" customFormat="1" ht="11.25" customHeight="1" x14ac:dyDescent="0.3">
      <c r="B82" s="176" t="s">
        <v>36</v>
      </c>
      <c r="C82" s="177">
        <v>-124315.14951854011</v>
      </c>
      <c r="D82" s="177">
        <v>-71781.36943392003</v>
      </c>
      <c r="E82" s="177">
        <v>-72326.71238751999</v>
      </c>
      <c r="F82" s="177">
        <v>-73464.693437060007</v>
      </c>
      <c r="G82" s="177">
        <v>-87789.415762661054</v>
      </c>
      <c r="H82" s="177">
        <v>-79044.869668219995</v>
      </c>
      <c r="I82" s="177">
        <v>-87257.993510000015</v>
      </c>
      <c r="J82" s="177">
        <v>-88590.522979999994</v>
      </c>
      <c r="K82" s="155"/>
    </row>
    <row r="83" spans="2:11" s="52" customFormat="1" ht="11.25" customHeight="1" x14ac:dyDescent="0.3">
      <c r="B83" s="172" t="s">
        <v>37</v>
      </c>
      <c r="C83" s="173">
        <v>207850.39691928169</v>
      </c>
      <c r="D83" s="173">
        <v>351443.20714939467</v>
      </c>
      <c r="E83" s="173">
        <v>429644.75844952499</v>
      </c>
      <c r="F83" s="173">
        <v>396918.48756753851</v>
      </c>
      <c r="G83" s="173">
        <v>307914.15890019701</v>
      </c>
      <c r="H83" s="173">
        <v>399959.21941204759</v>
      </c>
      <c r="I83" s="173">
        <v>483830.39384637767</v>
      </c>
      <c r="J83" s="173">
        <v>421510.69903244457</v>
      </c>
      <c r="K83" s="155"/>
    </row>
    <row r="84" spans="2:11" s="52" customFormat="1" ht="11.25" customHeight="1" x14ac:dyDescent="0.3">
      <c r="B84" s="176" t="s">
        <v>44</v>
      </c>
      <c r="C84" s="177">
        <v>1103.4346450020005</v>
      </c>
      <c r="D84" s="177">
        <v>45.159151909999082</v>
      </c>
      <c r="E84" s="177">
        <v>818.87074808999955</v>
      </c>
      <c r="F84" s="177">
        <v>814.62100191000025</v>
      </c>
      <c r="G84" s="177">
        <v>1481.5931774600001</v>
      </c>
      <c r="H84" s="177">
        <v>841.7524959200083</v>
      </c>
      <c r="I84" s="177">
        <v>852.49976195999898</v>
      </c>
      <c r="J84" s="177">
        <v>786.86755000000005</v>
      </c>
      <c r="K84" s="155"/>
    </row>
    <row r="85" spans="2:11" s="52" customFormat="1" ht="11.25" customHeight="1" x14ac:dyDescent="0.3">
      <c r="B85" s="172" t="s">
        <v>39</v>
      </c>
      <c r="C85" s="173">
        <v>208953.8315642837</v>
      </c>
      <c r="D85" s="173">
        <v>351488.36630130466</v>
      </c>
      <c r="E85" s="173">
        <v>430463.62919761497</v>
      </c>
      <c r="F85" s="173">
        <v>397733.10856944852</v>
      </c>
      <c r="G85" s="173">
        <v>309395.75207765703</v>
      </c>
      <c r="H85" s="173">
        <v>400800.97190796759</v>
      </c>
      <c r="I85" s="173">
        <v>484682.89360833768</v>
      </c>
      <c r="J85" s="173">
        <v>422297.56658244459</v>
      </c>
      <c r="K85" s="155"/>
    </row>
    <row r="86" spans="2:11" s="52" customFormat="1" ht="11.25" customHeight="1" x14ac:dyDescent="0.3">
      <c r="B86" s="176" t="s">
        <v>123</v>
      </c>
      <c r="C86" s="177">
        <v>-32352.784875937738</v>
      </c>
      <c r="D86" s="177">
        <v>-34341.978722683969</v>
      </c>
      <c r="E86" s="177">
        <v>-32427.603634085797</v>
      </c>
      <c r="F86" s="177">
        <v>-38547.249638176349</v>
      </c>
      <c r="G86" s="177">
        <v>-33546.689942741708</v>
      </c>
      <c r="H86" s="177">
        <v>-40815.891949275392</v>
      </c>
      <c r="I86" s="177">
        <v>-42662.737577520486</v>
      </c>
      <c r="J86" s="177">
        <v>-41952.375905338209</v>
      </c>
      <c r="K86" s="155"/>
    </row>
    <row r="87" spans="2:11" s="52" customFormat="1" ht="11.25" customHeight="1" x14ac:dyDescent="0.3">
      <c r="B87" s="172" t="s">
        <v>129</v>
      </c>
      <c r="C87" s="173">
        <v>176601.04668834596</v>
      </c>
      <c r="D87" s="173">
        <v>317146.38757862069</v>
      </c>
      <c r="E87" s="173">
        <v>398036.02556352917</v>
      </c>
      <c r="F87" s="173">
        <v>359185.85893127217</v>
      </c>
      <c r="G87" s="170">
        <v>275849.06213491532</v>
      </c>
      <c r="H87" s="170">
        <v>359985.07995869219</v>
      </c>
      <c r="I87" s="170">
        <v>442020.15603081719</v>
      </c>
      <c r="J87" s="170">
        <v>380345.19067710638</v>
      </c>
      <c r="K87" s="155"/>
    </row>
    <row r="88" spans="2:11" s="53" customFormat="1" ht="11.25" customHeight="1" x14ac:dyDescent="0.3">
      <c r="B88" s="165"/>
      <c r="C88" s="178"/>
      <c r="D88" s="178"/>
      <c r="E88" s="178"/>
      <c r="F88" s="178"/>
      <c r="G88" s="178"/>
      <c r="H88" s="178"/>
      <c r="I88" s="178"/>
      <c r="J88" s="178"/>
      <c r="K88" s="156"/>
    </row>
    <row r="89" spans="2:11" s="52" customFormat="1" ht="11.25" customHeight="1" x14ac:dyDescent="0.3">
      <c r="B89" s="176" t="s">
        <v>120</v>
      </c>
      <c r="C89" s="180">
        <v>8720051.4536671266</v>
      </c>
      <c r="D89" s="171">
        <v>8636199.1566655859</v>
      </c>
      <c r="E89" s="171">
        <v>8548465.1794158332</v>
      </c>
      <c r="F89" s="171">
        <v>8578895.4255583342</v>
      </c>
      <c r="G89" s="171">
        <v>8263507.6542806318</v>
      </c>
      <c r="H89" s="171">
        <v>8286966.105673898</v>
      </c>
      <c r="I89" s="171">
        <v>8300523.3751578797</v>
      </c>
      <c r="J89" s="180">
        <v>8329531.592210683</v>
      </c>
      <c r="K89" s="155"/>
    </row>
    <row r="90" spans="2:11" s="52" customFormat="1" ht="11.25" customHeight="1" x14ac:dyDescent="0.3">
      <c r="B90" s="163"/>
      <c r="C90" s="160"/>
      <c r="D90" s="160"/>
      <c r="E90" s="160"/>
      <c r="F90" s="160"/>
      <c r="G90" s="160"/>
      <c r="H90" s="160"/>
      <c r="I90" s="160"/>
      <c r="J90" s="160"/>
      <c r="K90" s="155"/>
    </row>
    <row r="91" spans="2:11" s="88" customFormat="1" ht="11.25" customHeight="1" x14ac:dyDescent="0.3">
      <c r="B91" s="183" t="s">
        <v>9</v>
      </c>
      <c r="C91" s="167" t="s">
        <v>179</v>
      </c>
      <c r="D91" s="167" t="s">
        <v>117</v>
      </c>
      <c r="E91" s="167" t="s">
        <v>111</v>
      </c>
      <c r="F91" s="167" t="s">
        <v>160</v>
      </c>
      <c r="G91" s="167" t="s">
        <v>161</v>
      </c>
      <c r="H91" s="167" t="s">
        <v>108</v>
      </c>
      <c r="I91" s="167" t="s">
        <v>162</v>
      </c>
      <c r="J91" s="167" t="s">
        <v>163</v>
      </c>
      <c r="K91" s="154"/>
    </row>
    <row r="92" spans="2:11" s="52" customFormat="1" ht="11.25" customHeight="1" x14ac:dyDescent="0.3">
      <c r="B92" s="176" t="s">
        <v>131</v>
      </c>
      <c r="C92" s="160"/>
      <c r="D92" s="160"/>
      <c r="E92" s="160"/>
      <c r="F92" s="160"/>
      <c r="G92" s="160"/>
      <c r="H92" s="160"/>
      <c r="I92" s="160"/>
      <c r="J92" s="160"/>
      <c r="K92" s="155"/>
    </row>
    <row r="93" spans="2:11" s="52" customFormat="1" ht="11.25" customHeight="1" x14ac:dyDescent="0.3">
      <c r="B93" s="172" t="s">
        <v>33</v>
      </c>
      <c r="C93" s="173">
        <v>1485041.8902524894</v>
      </c>
      <c r="D93" s="173">
        <v>1523478.2776376733</v>
      </c>
      <c r="E93" s="173">
        <v>1516303.0754690727</v>
      </c>
      <c r="F93" s="173">
        <v>1588345.376263866</v>
      </c>
      <c r="G93" s="170">
        <v>1539143.2780459991</v>
      </c>
      <c r="H93" s="170">
        <v>1576217.3053997331</v>
      </c>
      <c r="I93" s="170">
        <v>1587838.894326126</v>
      </c>
      <c r="J93" s="170">
        <v>1570325.0764656106</v>
      </c>
      <c r="K93" s="155"/>
    </row>
    <row r="94" spans="2:11" s="52" customFormat="1" ht="11.25" customHeight="1" x14ac:dyDescent="0.3">
      <c r="B94" s="176" t="s">
        <v>34</v>
      </c>
      <c r="C94" s="177">
        <v>-1177574.7702239386</v>
      </c>
      <c r="D94" s="177">
        <v>-1141374.4703370426</v>
      </c>
      <c r="E94" s="177">
        <v>-1067923.2863694469</v>
      </c>
      <c r="F94" s="177">
        <v>-1138608.3610368904</v>
      </c>
      <c r="G94" s="177">
        <v>-1172622.2714921229</v>
      </c>
      <c r="H94" s="177">
        <v>-1140576.0779690742</v>
      </c>
      <c r="I94" s="177">
        <v>-1065035.8440908687</v>
      </c>
      <c r="J94" s="177">
        <v>-1129906.1861479043</v>
      </c>
      <c r="K94" s="155"/>
    </row>
    <row r="95" spans="2:11" s="52" customFormat="1" ht="11.25" customHeight="1" x14ac:dyDescent="0.3">
      <c r="B95" s="172" t="s">
        <v>35</v>
      </c>
      <c r="C95" s="173">
        <v>307467.12002855074</v>
      </c>
      <c r="D95" s="173">
        <v>382103.80730063072</v>
      </c>
      <c r="E95" s="173">
        <v>448379.78909962578</v>
      </c>
      <c r="F95" s="173">
        <v>449737.01522697555</v>
      </c>
      <c r="G95" s="173">
        <v>366521.00655387621</v>
      </c>
      <c r="H95" s="173">
        <v>435641.22743065888</v>
      </c>
      <c r="I95" s="173">
        <v>522803.05023525725</v>
      </c>
      <c r="J95" s="173">
        <v>440418.89031770639</v>
      </c>
      <c r="K95" s="155"/>
    </row>
    <row r="96" spans="2:11" s="52" customFormat="1" ht="11.25" customHeight="1" x14ac:dyDescent="0.3">
      <c r="B96" s="176" t="s">
        <v>36</v>
      </c>
      <c r="C96" s="177">
        <v>-124085.1601152068</v>
      </c>
      <c r="D96" s="177">
        <v>-71484.503730586686</v>
      </c>
      <c r="E96" s="177">
        <v>-72141.322710853317</v>
      </c>
      <c r="F96" s="177">
        <v>-73131.119090393346</v>
      </c>
      <c r="G96" s="177">
        <v>-87001.629293087521</v>
      </c>
      <c r="H96" s="177">
        <v>-78554.924691553329</v>
      </c>
      <c r="I96" s="177">
        <v>-86988.838656666689</v>
      </c>
      <c r="J96" s="177">
        <v>-88151.197413333328</v>
      </c>
      <c r="K96" s="155"/>
    </row>
    <row r="97" spans="2:11" s="52" customFormat="1" ht="11.25" customHeight="1" x14ac:dyDescent="0.3">
      <c r="B97" s="172" t="s">
        <v>37</v>
      </c>
      <c r="C97" s="173">
        <v>183381.95991334395</v>
      </c>
      <c r="D97" s="173">
        <v>310619.30357004405</v>
      </c>
      <c r="E97" s="173">
        <v>376238.46638877247</v>
      </c>
      <c r="F97" s="173">
        <v>376605.89613658219</v>
      </c>
      <c r="G97" s="173">
        <v>279519.37726078869</v>
      </c>
      <c r="H97" s="173">
        <v>357086.30273910554</v>
      </c>
      <c r="I97" s="173">
        <v>435814.21157859056</v>
      </c>
      <c r="J97" s="173">
        <v>352267.69290437305</v>
      </c>
      <c r="K97" s="155"/>
    </row>
    <row r="98" spans="2:11" s="52" customFormat="1" ht="11.25" customHeight="1" x14ac:dyDescent="0.3">
      <c r="B98" s="176" t="s">
        <v>44</v>
      </c>
      <c r="C98" s="177">
        <v>833.84053500200048</v>
      </c>
      <c r="D98" s="177">
        <v>-203.04099142333416</v>
      </c>
      <c r="E98" s="177">
        <v>575.43787475666636</v>
      </c>
      <c r="F98" s="177">
        <v>576.33877191000022</v>
      </c>
      <c r="G98" s="177">
        <v>1202.458374126667</v>
      </c>
      <c r="H98" s="177">
        <v>589.77721958667485</v>
      </c>
      <c r="I98" s="177">
        <v>608.78967162666561</v>
      </c>
      <c r="J98" s="177">
        <v>519.87906333333342</v>
      </c>
      <c r="K98" s="155"/>
    </row>
    <row r="99" spans="2:11" s="52" customFormat="1" ht="11.25" customHeight="1" x14ac:dyDescent="0.3">
      <c r="B99" s="172" t="s">
        <v>39</v>
      </c>
      <c r="C99" s="173">
        <v>184215.80044834595</v>
      </c>
      <c r="D99" s="173">
        <v>310416.26257862069</v>
      </c>
      <c r="E99" s="173">
        <v>376813.90426352917</v>
      </c>
      <c r="F99" s="173">
        <v>377182.23490849219</v>
      </c>
      <c r="G99" s="173">
        <v>280721.83563491533</v>
      </c>
      <c r="H99" s="173">
        <v>357676.07995869219</v>
      </c>
      <c r="I99" s="173">
        <v>436423.0012502172</v>
      </c>
      <c r="J99" s="173">
        <v>352787.57196770638</v>
      </c>
      <c r="K99" s="155"/>
    </row>
    <row r="100" spans="2:11" s="53" customFormat="1" ht="11.25" customHeight="1" x14ac:dyDescent="0.3">
      <c r="B100" s="165"/>
      <c r="C100" s="178"/>
      <c r="D100" s="178"/>
      <c r="E100" s="178"/>
      <c r="F100" s="178"/>
      <c r="G100" s="178"/>
      <c r="H100" s="178"/>
      <c r="I100" s="178"/>
      <c r="J100" s="178"/>
      <c r="K100" s="156"/>
    </row>
    <row r="101" spans="2:11" s="52" customFormat="1" ht="11.25" customHeight="1" x14ac:dyDescent="0.3">
      <c r="B101" s="176" t="s">
        <v>120</v>
      </c>
      <c r="C101" s="180">
        <v>8720051.4536671266</v>
      </c>
      <c r="D101" s="171">
        <v>8636199.1566655859</v>
      </c>
      <c r="E101" s="171">
        <v>8548465.1794158332</v>
      </c>
      <c r="F101" s="171">
        <v>8578895.4255583342</v>
      </c>
      <c r="G101" s="171">
        <v>8263507.6542806318</v>
      </c>
      <c r="H101" s="171">
        <v>8286966.105673898</v>
      </c>
      <c r="I101" s="171">
        <v>8300523.3751578797</v>
      </c>
      <c r="J101" s="180">
        <v>8329531.592210683</v>
      </c>
      <c r="K101" s="155"/>
    </row>
    <row r="102" spans="2:11" s="52" customFormat="1" ht="11.25" customHeight="1" x14ac:dyDescent="0.3">
      <c r="B102" s="176"/>
      <c r="C102" s="180"/>
      <c r="D102" s="171"/>
      <c r="E102" s="171"/>
      <c r="F102" s="171"/>
      <c r="G102" s="171"/>
      <c r="H102" s="171"/>
      <c r="I102" s="171"/>
      <c r="J102" s="180"/>
      <c r="K102" s="155"/>
    </row>
    <row r="103" spans="2:11" s="88" customFormat="1" ht="11.25" customHeight="1" x14ac:dyDescent="0.3">
      <c r="B103" s="176" t="s">
        <v>132</v>
      </c>
      <c r="C103" s="180"/>
      <c r="D103" s="171"/>
      <c r="E103" s="171"/>
      <c r="F103" s="171"/>
      <c r="G103" s="171"/>
      <c r="H103" s="171"/>
      <c r="I103" s="171"/>
      <c r="J103" s="180"/>
      <c r="K103" s="154"/>
    </row>
    <row r="104" spans="2:11" s="52" customFormat="1" ht="11.25" customHeight="1" x14ac:dyDescent="0.3">
      <c r="B104" s="183" t="s">
        <v>9</v>
      </c>
      <c r="C104" s="180"/>
      <c r="D104" s="171"/>
      <c r="E104" s="171"/>
      <c r="F104" s="171"/>
      <c r="G104" s="171"/>
      <c r="H104" s="171"/>
      <c r="I104" s="171"/>
      <c r="J104" s="180"/>
      <c r="K104" s="155"/>
    </row>
    <row r="105" spans="2:11" s="52" customFormat="1" ht="11.25" customHeight="1" x14ac:dyDescent="0.3">
      <c r="B105" s="187" t="s">
        <v>133</v>
      </c>
      <c r="C105" s="188">
        <v>7614.7537599999996</v>
      </c>
      <c r="D105" s="189">
        <v>-6730.1250000000109</v>
      </c>
      <c r="E105" s="189">
        <v>-21222.121299999999</v>
      </c>
      <c r="F105" s="189">
        <v>17996.375977220003</v>
      </c>
      <c r="G105" s="189">
        <v>4872.7734999999993</v>
      </c>
      <c r="H105" s="189">
        <v>-2309</v>
      </c>
      <c r="I105" s="189">
        <v>-5597.1547806000017</v>
      </c>
      <c r="J105" s="189">
        <v>-27557.618709399998</v>
      </c>
      <c r="K105" s="155"/>
    </row>
    <row r="106" spans="2:11" s="52" customFormat="1" ht="11.25" customHeight="1" x14ac:dyDescent="0.3">
      <c r="B106" s="162"/>
      <c r="C106" s="160"/>
      <c r="D106" s="160"/>
      <c r="E106" s="160"/>
      <c r="F106" s="160"/>
      <c r="G106" s="160"/>
      <c r="H106" s="160"/>
      <c r="I106" s="160"/>
      <c r="J106" s="160"/>
      <c r="K106" s="155"/>
    </row>
    <row r="107" spans="2:11" s="52" customFormat="1" ht="11.25" customHeight="1" x14ac:dyDescent="0.3">
      <c r="B107" s="183" t="s">
        <v>9</v>
      </c>
      <c r="C107" s="167" t="s">
        <v>179</v>
      </c>
      <c r="D107" s="167" t="s">
        <v>117</v>
      </c>
      <c r="E107" s="167" t="s">
        <v>111</v>
      </c>
      <c r="F107" s="167" t="s">
        <v>160</v>
      </c>
      <c r="G107" s="167" t="s">
        <v>161</v>
      </c>
      <c r="H107" s="167" t="s">
        <v>108</v>
      </c>
      <c r="I107" s="167" t="s">
        <v>162</v>
      </c>
      <c r="J107" s="167" t="s">
        <v>163</v>
      </c>
      <c r="K107" s="155"/>
    </row>
    <row r="108" spans="2:11" s="52" customFormat="1" ht="11.25" customHeight="1" x14ac:dyDescent="0.3">
      <c r="B108" s="176" t="s">
        <v>134</v>
      </c>
      <c r="C108" s="160"/>
      <c r="D108" s="160"/>
      <c r="E108" s="160"/>
      <c r="F108" s="160"/>
      <c r="G108" s="160"/>
      <c r="H108" s="160"/>
      <c r="I108" s="160"/>
      <c r="J108" s="160"/>
      <c r="K108" s="155"/>
    </row>
    <row r="109" spans="2:11" s="52" customFormat="1" ht="11.25" customHeight="1" x14ac:dyDescent="0.3">
      <c r="B109" s="168" t="s">
        <v>33</v>
      </c>
      <c r="C109" s="173">
        <v>744757.49914257834</v>
      </c>
      <c r="D109" s="173">
        <v>740504.58383415628</v>
      </c>
      <c r="E109" s="173">
        <v>749306.30051709746</v>
      </c>
      <c r="F109" s="173">
        <v>736989.84087239299</v>
      </c>
      <c r="G109" s="170">
        <v>780689.06846437778</v>
      </c>
      <c r="H109" s="170">
        <v>762906.9622685631</v>
      </c>
      <c r="I109" s="170">
        <v>796763.15522958455</v>
      </c>
      <c r="J109" s="170">
        <v>809238.34085273801</v>
      </c>
      <c r="K109" s="155"/>
    </row>
    <row r="110" spans="2:11" s="52" customFormat="1" ht="11.25" customHeight="1" x14ac:dyDescent="0.3">
      <c r="B110" s="166" t="s">
        <v>34</v>
      </c>
      <c r="C110" s="177">
        <v>-543119.60840901569</v>
      </c>
      <c r="D110" s="177">
        <v>-447844.31402814813</v>
      </c>
      <c r="E110" s="177">
        <v>-432639.86991656228</v>
      </c>
      <c r="F110" s="177">
        <v>-461841.12933961564</v>
      </c>
      <c r="G110" s="177">
        <v>-550329.4942873636</v>
      </c>
      <c r="H110" s="177">
        <v>-445645.82275674131</v>
      </c>
      <c r="I110" s="177">
        <v>-442891.80712945387</v>
      </c>
      <c r="J110" s="177">
        <v>-464073.85616725148</v>
      </c>
      <c r="K110" s="155"/>
    </row>
    <row r="111" spans="2:11" s="52" customFormat="1" ht="11.25" customHeight="1" x14ac:dyDescent="0.3">
      <c r="B111" s="168" t="s">
        <v>35</v>
      </c>
      <c r="C111" s="173">
        <v>201637.89073356264</v>
      </c>
      <c r="D111" s="173">
        <v>292660.26980600815</v>
      </c>
      <c r="E111" s="173">
        <v>316666.43060053518</v>
      </c>
      <c r="F111" s="173">
        <v>275148.71153277735</v>
      </c>
      <c r="G111" s="173">
        <v>230359.57417701418</v>
      </c>
      <c r="H111" s="173">
        <v>317261.13951182179</v>
      </c>
      <c r="I111" s="173">
        <v>353871.34810013068</v>
      </c>
      <c r="J111" s="173">
        <v>345164.48468548653</v>
      </c>
      <c r="K111" s="155"/>
    </row>
    <row r="112" spans="2:11" s="52" customFormat="1" ht="11.25" customHeight="1" x14ac:dyDescent="0.3">
      <c r="B112" s="166" t="s">
        <v>36</v>
      </c>
      <c r="C112" s="177">
        <v>-228582.8216871543</v>
      </c>
      <c r="D112" s="177">
        <v>-214656.26025419406</v>
      </c>
      <c r="E112" s="177">
        <v>-242399.13066941887</v>
      </c>
      <c r="F112" s="177">
        <v>-273694.44581114972</v>
      </c>
      <c r="G112" s="177">
        <v>-300294.83762789314</v>
      </c>
      <c r="H112" s="177">
        <v>-308806.27321001975</v>
      </c>
      <c r="I112" s="177">
        <v>-318173.42138430139</v>
      </c>
      <c r="J112" s="177">
        <v>-321035.44236348971</v>
      </c>
      <c r="K112" s="155"/>
    </row>
    <row r="113" spans="2:11" s="52" customFormat="1" ht="11.25" customHeight="1" x14ac:dyDescent="0.3">
      <c r="B113" s="168" t="s">
        <v>37</v>
      </c>
      <c r="C113" s="173">
        <v>-26944.930953591655</v>
      </c>
      <c r="D113" s="173">
        <v>78004.009551814088</v>
      </c>
      <c r="E113" s="173">
        <v>74267.299931116315</v>
      </c>
      <c r="F113" s="173">
        <v>1454.2657216276275</v>
      </c>
      <c r="G113" s="173">
        <v>-69935.263450878963</v>
      </c>
      <c r="H113" s="173">
        <v>8454.8663018020452</v>
      </c>
      <c r="I113" s="173">
        <v>35697.926715829293</v>
      </c>
      <c r="J113" s="173">
        <v>24129.042321996822</v>
      </c>
      <c r="K113" s="155"/>
    </row>
    <row r="114" spans="2:11" s="53" customFormat="1" ht="11.25" customHeight="1" x14ac:dyDescent="0.3">
      <c r="B114" s="176" t="s">
        <v>44</v>
      </c>
      <c r="C114" s="177">
        <v>211.86573794054576</v>
      </c>
      <c r="D114" s="177">
        <v>176.85099999657041</v>
      </c>
      <c r="E114" s="177">
        <v>-201.39999999999998</v>
      </c>
      <c r="F114" s="177">
        <v>0</v>
      </c>
      <c r="G114" s="177">
        <v>3.1120099999825501</v>
      </c>
      <c r="H114" s="177">
        <v>-1.6594699181944801</v>
      </c>
      <c r="I114" s="177">
        <v>5.2207752266993204</v>
      </c>
      <c r="J114" s="177">
        <v>-1103</v>
      </c>
      <c r="K114" s="156"/>
    </row>
    <row r="115" spans="2:11" s="52" customFormat="1" ht="11.25" customHeight="1" x14ac:dyDescent="0.3">
      <c r="B115" s="168" t="s">
        <v>135</v>
      </c>
      <c r="C115" s="173">
        <v>-26733.06521565111</v>
      </c>
      <c r="D115" s="173">
        <v>78180.860551810663</v>
      </c>
      <c r="E115" s="173">
        <v>74065.899931116321</v>
      </c>
      <c r="F115" s="173">
        <v>1454.2657216276275</v>
      </c>
      <c r="G115" s="173">
        <v>-69932.151440878981</v>
      </c>
      <c r="H115" s="173">
        <v>8453.2068318838501</v>
      </c>
      <c r="I115" s="173">
        <v>35703.147491055992</v>
      </c>
      <c r="J115" s="173">
        <v>23026.042321996822</v>
      </c>
      <c r="K115" s="155"/>
    </row>
    <row r="116" spans="2:11" s="52" customFormat="1" ht="11.25" customHeight="1" x14ac:dyDescent="0.3">
      <c r="B116" s="176" t="s">
        <v>123</v>
      </c>
      <c r="C116" s="177">
        <v>-9620.0313126344809</v>
      </c>
      <c r="D116" s="177">
        <v>-8555.9335132334963</v>
      </c>
      <c r="E116" s="177">
        <v>-9059.0248908573267</v>
      </c>
      <c r="F116" s="177">
        <v>-9655.5446050944738</v>
      </c>
      <c r="G116" s="177">
        <v>-10462.64855506469</v>
      </c>
      <c r="H116" s="177">
        <v>-9172.2605037321919</v>
      </c>
      <c r="I116" s="177">
        <v>-11310.538151399232</v>
      </c>
      <c r="J116" s="177">
        <v>-9821.3156711948686</v>
      </c>
      <c r="K116" s="155"/>
    </row>
    <row r="117" spans="2:11" s="88" customFormat="1" ht="11.25" customHeight="1" x14ac:dyDescent="0.3">
      <c r="B117" s="168" t="s">
        <v>136</v>
      </c>
      <c r="C117" s="173">
        <v>-36353.09652828559</v>
      </c>
      <c r="D117" s="173">
        <v>69624.927038577167</v>
      </c>
      <c r="E117" s="173">
        <v>65006.875040258994</v>
      </c>
      <c r="F117" s="173">
        <v>-8201.2788834668463</v>
      </c>
      <c r="G117" s="170">
        <v>-80394.799995943671</v>
      </c>
      <c r="H117" s="170">
        <v>-719.0536718483412</v>
      </c>
      <c r="I117" s="170">
        <v>24392.609339656759</v>
      </c>
      <c r="J117" s="170">
        <v>13204.726650801953</v>
      </c>
      <c r="K117" s="154"/>
    </row>
    <row r="118" spans="2:11" s="52" customFormat="1" ht="11.25" customHeight="1" x14ac:dyDescent="0.3">
      <c r="B118" s="165"/>
      <c r="C118" s="178"/>
      <c r="D118" s="178"/>
      <c r="E118" s="178"/>
      <c r="F118" s="178"/>
      <c r="G118" s="178"/>
      <c r="H118" s="178"/>
      <c r="I118" s="178"/>
      <c r="J118" s="178"/>
      <c r="K118" s="155"/>
    </row>
    <row r="119" spans="2:11" s="52" customFormat="1" ht="11.25" customHeight="1" x14ac:dyDescent="0.3">
      <c r="B119" s="176" t="s">
        <v>120</v>
      </c>
      <c r="C119" s="180">
        <v>5739818.1289748326</v>
      </c>
      <c r="D119" s="171">
        <v>5805691.7290778048</v>
      </c>
      <c r="E119" s="171">
        <v>5880682.0558199994</v>
      </c>
      <c r="F119" s="171">
        <v>5990813.2745833322</v>
      </c>
      <c r="G119" s="171">
        <v>6470407.297975</v>
      </c>
      <c r="H119" s="171">
        <v>6468998.4969433341</v>
      </c>
      <c r="I119" s="171">
        <v>6467572.0891483342</v>
      </c>
      <c r="J119" s="180">
        <v>6551979.9154666672</v>
      </c>
      <c r="K119" s="155"/>
    </row>
    <row r="120" spans="2:11" s="52" customFormat="1" ht="11.25" customHeight="1" x14ac:dyDescent="0.3">
      <c r="B120" s="163"/>
      <c r="C120" s="160"/>
      <c r="D120" s="160"/>
      <c r="E120" s="160"/>
      <c r="F120" s="160"/>
      <c r="G120" s="160"/>
      <c r="H120" s="160"/>
      <c r="I120" s="160"/>
      <c r="J120" s="160"/>
      <c r="K120" s="155"/>
    </row>
    <row r="121" spans="2:11" s="52" customFormat="1" ht="11.25" customHeight="1" x14ac:dyDescent="0.3">
      <c r="B121" s="183" t="s">
        <v>9</v>
      </c>
      <c r="C121" s="167" t="s">
        <v>179</v>
      </c>
      <c r="D121" s="167" t="s">
        <v>117</v>
      </c>
      <c r="E121" s="167" t="s">
        <v>111</v>
      </c>
      <c r="F121" s="167" t="s">
        <v>160</v>
      </c>
      <c r="G121" s="167" t="s">
        <v>161</v>
      </c>
      <c r="H121" s="167" t="s">
        <v>108</v>
      </c>
      <c r="I121" s="167" t="s">
        <v>162</v>
      </c>
      <c r="J121" s="167" t="s">
        <v>163</v>
      </c>
      <c r="K121" s="155"/>
    </row>
    <row r="122" spans="2:11" s="52" customFormat="1" ht="11.25" customHeight="1" x14ac:dyDescent="0.3">
      <c r="B122" s="176" t="s">
        <v>137</v>
      </c>
      <c r="C122" s="160"/>
      <c r="D122" s="160"/>
      <c r="E122" s="160"/>
      <c r="F122" s="160"/>
      <c r="G122" s="160"/>
      <c r="H122" s="160"/>
      <c r="I122" s="160"/>
      <c r="J122" s="160"/>
      <c r="K122" s="155"/>
    </row>
    <row r="123" spans="2:11" s="52" customFormat="1" ht="11.25" customHeight="1" x14ac:dyDescent="0.3">
      <c r="B123" s="168" t="s">
        <v>33</v>
      </c>
      <c r="C123" s="173">
        <v>725489.3306073295</v>
      </c>
      <c r="D123" s="173">
        <v>721491.85992178123</v>
      </c>
      <c r="E123" s="173">
        <v>729912.44398046564</v>
      </c>
      <c r="F123" s="173">
        <v>718145.30795313115</v>
      </c>
      <c r="G123" s="170">
        <v>761866.44915492437</v>
      </c>
      <c r="H123" s="170">
        <v>744677.60769142455</v>
      </c>
      <c r="I123" s="170">
        <v>776853.26571499556</v>
      </c>
      <c r="J123" s="170">
        <v>790100.33144059416</v>
      </c>
      <c r="K123" s="155"/>
    </row>
    <row r="124" spans="2:11" s="52" customFormat="1" ht="11.25" customHeight="1" x14ac:dyDescent="0.3">
      <c r="B124" s="166" t="s">
        <v>34</v>
      </c>
      <c r="C124" s="177">
        <v>-532995.57528925815</v>
      </c>
      <c r="D124" s="177">
        <v>-437962.82886361232</v>
      </c>
      <c r="E124" s="177">
        <v>-422741.09588249825</v>
      </c>
      <c r="F124" s="177">
        <v>-452662.92113731377</v>
      </c>
      <c r="G124" s="177">
        <v>-541143.57118986454</v>
      </c>
      <c r="H124" s="177">
        <v>-436700.51342216961</v>
      </c>
      <c r="I124" s="177">
        <v>-434387.73089497956</v>
      </c>
      <c r="J124" s="177">
        <v>-455286.15868995595</v>
      </c>
      <c r="K124" s="155"/>
    </row>
    <row r="125" spans="2:11" s="52" customFormat="1" ht="11.25" customHeight="1" x14ac:dyDescent="0.3">
      <c r="B125" s="168" t="s">
        <v>35</v>
      </c>
      <c r="C125" s="173">
        <v>192493.75531807134</v>
      </c>
      <c r="D125" s="173">
        <v>283529.03105816891</v>
      </c>
      <c r="E125" s="173">
        <v>307171.34809796739</v>
      </c>
      <c r="F125" s="173">
        <v>265482.38681581739</v>
      </c>
      <c r="G125" s="173">
        <v>220722.87796505983</v>
      </c>
      <c r="H125" s="173">
        <v>307977.09426925494</v>
      </c>
      <c r="I125" s="173">
        <v>342465.53482001601</v>
      </c>
      <c r="J125" s="173">
        <v>334814.17275063822</v>
      </c>
      <c r="K125" s="155"/>
    </row>
    <row r="126" spans="2:11" s="53" customFormat="1" ht="11.25" customHeight="1" x14ac:dyDescent="0.3">
      <c r="B126" s="166" t="s">
        <v>36</v>
      </c>
      <c r="C126" s="177">
        <v>-228987.25308498397</v>
      </c>
      <c r="D126" s="177">
        <v>-214024.33801958946</v>
      </c>
      <c r="E126" s="177">
        <v>-242033.53972437506</v>
      </c>
      <c r="F126" s="177">
        <v>-273683.66569928423</v>
      </c>
      <c r="G126" s="177">
        <v>-301120.78997100348</v>
      </c>
      <c r="H126" s="177">
        <v>-308694.48847118509</v>
      </c>
      <c r="I126" s="177">
        <v>-318078.14625558595</v>
      </c>
      <c r="J126" s="177">
        <v>-320506.44609983626</v>
      </c>
      <c r="K126" s="156"/>
    </row>
    <row r="127" spans="2:11" s="52" customFormat="1" ht="11.25" customHeight="1" x14ac:dyDescent="0.3">
      <c r="B127" s="168" t="s">
        <v>37</v>
      </c>
      <c r="C127" s="173">
        <v>-36493.497766912624</v>
      </c>
      <c r="D127" s="173">
        <v>69504.693038579455</v>
      </c>
      <c r="E127" s="173">
        <v>65137.808373592328</v>
      </c>
      <c r="F127" s="173">
        <v>-8201.2788834668463</v>
      </c>
      <c r="G127" s="173">
        <v>-80397.912005943654</v>
      </c>
      <c r="H127" s="173">
        <v>-717.39420193014666</v>
      </c>
      <c r="I127" s="173">
        <v>24387.388564430061</v>
      </c>
      <c r="J127" s="173">
        <v>14307.726650801953</v>
      </c>
      <c r="K127" s="155"/>
    </row>
    <row r="128" spans="2:11" s="52" customFormat="1" ht="11.25" customHeight="1" x14ac:dyDescent="0.3">
      <c r="B128" s="176" t="s">
        <v>44</v>
      </c>
      <c r="C128" s="177">
        <v>140.40123862703061</v>
      </c>
      <c r="D128" s="177">
        <v>120.23399999771364</v>
      </c>
      <c r="E128" s="177">
        <v>-130.93333333333334</v>
      </c>
      <c r="F128" s="177">
        <v>0</v>
      </c>
      <c r="G128" s="177">
        <v>3.1120099999825501</v>
      </c>
      <c r="H128" s="177">
        <v>-1.6594699181944801</v>
      </c>
      <c r="I128" s="177">
        <v>5.2207752266993204</v>
      </c>
      <c r="J128" s="177">
        <v>-1103</v>
      </c>
      <c r="K128" s="155"/>
    </row>
    <row r="129" spans="2:11" s="88" customFormat="1" ht="11.25" customHeight="1" x14ac:dyDescent="0.3">
      <c r="B129" s="168" t="s">
        <v>39</v>
      </c>
      <c r="C129" s="173">
        <v>-36353.09652828559</v>
      </c>
      <c r="D129" s="173">
        <v>69624.927038577167</v>
      </c>
      <c r="E129" s="173">
        <v>65006.875040258994</v>
      </c>
      <c r="F129" s="173">
        <v>-8201.2788834668463</v>
      </c>
      <c r="G129" s="173">
        <v>-80394.799995943671</v>
      </c>
      <c r="H129" s="173">
        <v>-719.0536718483412</v>
      </c>
      <c r="I129" s="173">
        <v>24392.609339656759</v>
      </c>
      <c r="J129" s="173">
        <v>13204.726650801953</v>
      </c>
      <c r="K129" s="154"/>
    </row>
    <row r="130" spans="2:11" s="52" customFormat="1" ht="11.25" customHeight="1" x14ac:dyDescent="0.3">
      <c r="B130" s="165"/>
      <c r="C130" s="178"/>
      <c r="D130" s="178"/>
      <c r="E130" s="178"/>
      <c r="F130" s="178"/>
      <c r="G130" s="178"/>
      <c r="H130" s="178"/>
      <c r="I130" s="178"/>
      <c r="J130" s="178"/>
      <c r="K130" s="155"/>
    </row>
    <row r="131" spans="2:11" s="52" customFormat="1" ht="11.25" customHeight="1" x14ac:dyDescent="0.3">
      <c r="B131" s="176" t="s">
        <v>120</v>
      </c>
      <c r="C131" s="180">
        <v>5739818.1289748326</v>
      </c>
      <c r="D131" s="171">
        <v>5805691.7290778048</v>
      </c>
      <c r="E131" s="171">
        <v>5880682.0558199994</v>
      </c>
      <c r="F131" s="171">
        <v>5990813.2745833322</v>
      </c>
      <c r="G131" s="171">
        <v>6470407.297975</v>
      </c>
      <c r="H131" s="171">
        <v>6468998.4969433341</v>
      </c>
      <c r="I131" s="171">
        <v>6467572.0891483342</v>
      </c>
      <c r="J131" s="180">
        <v>6551979.9154666672</v>
      </c>
      <c r="K131" s="155"/>
    </row>
    <row r="132" spans="2:11" s="52" customFormat="1" ht="11.25" customHeight="1" x14ac:dyDescent="0.3">
      <c r="B132" s="163"/>
      <c r="C132" s="160"/>
      <c r="D132" s="160"/>
      <c r="E132" s="160"/>
      <c r="F132" s="160"/>
      <c r="G132" s="160"/>
      <c r="H132" s="160"/>
      <c r="I132" s="160"/>
      <c r="J132" s="160"/>
      <c r="K132" s="155"/>
    </row>
    <row r="133" spans="2:11" s="52" customFormat="1" ht="11.25" customHeight="1" x14ac:dyDescent="0.3">
      <c r="B133" s="183" t="s">
        <v>9</v>
      </c>
      <c r="C133" s="167" t="s">
        <v>179</v>
      </c>
      <c r="D133" s="167" t="s">
        <v>117</v>
      </c>
      <c r="E133" s="167" t="s">
        <v>111</v>
      </c>
      <c r="F133" s="167" t="s">
        <v>160</v>
      </c>
      <c r="G133" s="167" t="s">
        <v>161</v>
      </c>
      <c r="H133" s="167" t="s">
        <v>108</v>
      </c>
      <c r="I133" s="167" t="s">
        <v>162</v>
      </c>
      <c r="J133" s="167" t="s">
        <v>163</v>
      </c>
      <c r="K133" s="155"/>
    </row>
    <row r="134" spans="2:11" s="52" customFormat="1" ht="11.25" customHeight="1" x14ac:dyDescent="0.3">
      <c r="B134" s="176" t="s">
        <v>138</v>
      </c>
      <c r="C134" s="160"/>
      <c r="D134" s="160"/>
      <c r="E134" s="160"/>
      <c r="F134" s="160"/>
      <c r="G134" s="160"/>
      <c r="H134" s="160"/>
      <c r="I134" s="160"/>
      <c r="J134" s="160"/>
      <c r="K134" s="155"/>
    </row>
    <row r="135" spans="2:11" s="52" customFormat="1" ht="11.25" customHeight="1" x14ac:dyDescent="0.3">
      <c r="B135" s="168" t="s">
        <v>33</v>
      </c>
      <c r="C135" s="173">
        <v>908045.73227471171</v>
      </c>
      <c r="D135" s="173">
        <v>913559.16291292885</v>
      </c>
      <c r="E135" s="173">
        <v>922736.35932288121</v>
      </c>
      <c r="F135" s="173">
        <v>917032.67622123298</v>
      </c>
      <c r="G135" s="170">
        <v>882254.58260056854</v>
      </c>
      <c r="H135" s="170">
        <v>880445.26938563248</v>
      </c>
      <c r="I135" s="170">
        <v>892982.51317625318</v>
      </c>
      <c r="J135" s="170">
        <v>896596.96713040269</v>
      </c>
      <c r="K135" s="155"/>
    </row>
    <row r="136" spans="2:11" s="52" customFormat="1" ht="11.25" customHeight="1" x14ac:dyDescent="0.3">
      <c r="B136" s="166" t="s">
        <v>34</v>
      </c>
      <c r="C136" s="177">
        <v>-661444.66392892657</v>
      </c>
      <c r="D136" s="177">
        <v>-574560.07516897772</v>
      </c>
      <c r="E136" s="177">
        <v>-555318.1327444819</v>
      </c>
      <c r="F136" s="177">
        <v>-790879.96515031345</v>
      </c>
      <c r="G136" s="177">
        <v>-587724.75146654539</v>
      </c>
      <c r="H136" s="177">
        <v>-575677.58583891927</v>
      </c>
      <c r="I136" s="177">
        <v>-525415.59547729976</v>
      </c>
      <c r="J136" s="177">
        <v>-773271.74285436538</v>
      </c>
      <c r="K136" s="155"/>
    </row>
    <row r="137" spans="2:11" s="52" customFormat="1" ht="11.25" customHeight="1" x14ac:dyDescent="0.3">
      <c r="B137" s="168" t="s">
        <v>35</v>
      </c>
      <c r="C137" s="173">
        <v>246601.06834578514</v>
      </c>
      <c r="D137" s="173">
        <v>338999.08774395112</v>
      </c>
      <c r="E137" s="173">
        <v>367418.22657839931</v>
      </c>
      <c r="F137" s="173">
        <v>126152.71107091953</v>
      </c>
      <c r="G137" s="173">
        <v>294529.83113402314</v>
      </c>
      <c r="H137" s="173">
        <v>304767.6835467132</v>
      </c>
      <c r="I137" s="173">
        <v>367566.91769895342</v>
      </c>
      <c r="J137" s="173">
        <v>123325.2242760373</v>
      </c>
      <c r="K137" s="155"/>
    </row>
    <row r="138" spans="2:11" s="52" customFormat="1" ht="11.25" customHeight="1" x14ac:dyDescent="0.3">
      <c r="B138" s="166" t="s">
        <v>36</v>
      </c>
      <c r="C138" s="177">
        <v>-9165.0322407311269</v>
      </c>
      <c r="D138" s="177">
        <v>-19237.831065616636</v>
      </c>
      <c r="E138" s="177">
        <v>-48986.119224636008</v>
      </c>
      <c r="F138" s="177">
        <v>-20628.302279374584</v>
      </c>
      <c r="G138" s="177">
        <v>-51782.091315953134</v>
      </c>
      <c r="H138" s="177">
        <v>1721.3101591637774</v>
      </c>
      <c r="I138" s="177">
        <v>-1600.5792330862166</v>
      </c>
      <c r="J138" s="177">
        <v>-33531.244379308409</v>
      </c>
      <c r="K138" s="155"/>
    </row>
    <row r="139" spans="2:11" s="52" customFormat="1" ht="11.25" customHeight="1" x14ac:dyDescent="0.3">
      <c r="B139" s="168" t="s">
        <v>37</v>
      </c>
      <c r="C139" s="173">
        <v>237436.03610505402</v>
      </c>
      <c r="D139" s="173">
        <v>319761.2566783345</v>
      </c>
      <c r="E139" s="173">
        <v>318432.10735376331</v>
      </c>
      <c r="F139" s="173">
        <v>105524.40879154493</v>
      </c>
      <c r="G139" s="173">
        <v>242747.73981807003</v>
      </c>
      <c r="H139" s="173">
        <v>306488.99370587699</v>
      </c>
      <c r="I139" s="173">
        <v>365966.33846586721</v>
      </c>
      <c r="J139" s="173">
        <v>89793.979896728895</v>
      </c>
      <c r="K139" s="155"/>
    </row>
    <row r="140" spans="2:11" s="52" customFormat="1" ht="11.25" customHeight="1" x14ac:dyDescent="0.3">
      <c r="B140" s="176" t="s">
        <v>88</v>
      </c>
      <c r="C140" s="177">
        <v>2271.9572498432303</v>
      </c>
      <c r="D140" s="177">
        <v>5022.3470834939289</v>
      </c>
      <c r="E140" s="177">
        <v>4929.5518352734562</v>
      </c>
      <c r="F140" s="177">
        <v>-3844.7082616076073</v>
      </c>
      <c r="G140" s="177">
        <v>2548.8942613507447</v>
      </c>
      <c r="H140" s="177">
        <v>3397.8632915051962</v>
      </c>
      <c r="I140" s="177">
        <v>5405.6435739020535</v>
      </c>
      <c r="J140" s="177">
        <v>-647.56277773103329</v>
      </c>
      <c r="K140" s="155"/>
    </row>
    <row r="141" spans="2:11" s="53" customFormat="1" ht="11.25" customHeight="1" x14ac:dyDescent="0.3">
      <c r="B141" s="166" t="s">
        <v>38</v>
      </c>
      <c r="C141" s="177">
        <v>-766.48914000000605</v>
      </c>
      <c r="D141" s="177">
        <v>-1676.987329999999</v>
      </c>
      <c r="E141" s="177">
        <v>-444.96365000000009</v>
      </c>
      <c r="F141" s="177">
        <v>237.25240000000002</v>
      </c>
      <c r="G141" s="177">
        <v>4535.2916899999982</v>
      </c>
      <c r="H141" s="177">
        <v>-7196.3200599999964</v>
      </c>
      <c r="I141" s="177">
        <v>-4408.389500000003</v>
      </c>
      <c r="J141" s="177">
        <v>-12732.00533</v>
      </c>
      <c r="K141" s="156"/>
    </row>
    <row r="142" spans="2:11" s="52" customFormat="1" ht="11.25" customHeight="1" x14ac:dyDescent="0.3">
      <c r="B142" s="168" t="s">
        <v>39</v>
      </c>
      <c r="C142" s="173">
        <v>238941.50421489726</v>
      </c>
      <c r="D142" s="173">
        <v>323106.61643182841</v>
      </c>
      <c r="E142" s="173">
        <v>322916.69553903677</v>
      </c>
      <c r="F142" s="173">
        <v>101916.95292993732</v>
      </c>
      <c r="G142" s="173">
        <v>249831.92576942078</v>
      </c>
      <c r="H142" s="173">
        <v>302690.53693738219</v>
      </c>
      <c r="I142" s="173">
        <v>366963.59253976925</v>
      </c>
      <c r="J142" s="173">
        <v>76414.411788997866</v>
      </c>
      <c r="K142" s="155"/>
    </row>
    <row r="143" spans="2:11" s="52" customFormat="1" ht="11.25" customHeight="1" x14ac:dyDescent="0.3">
      <c r="B143" s="176" t="s">
        <v>123</v>
      </c>
      <c r="C143" s="177">
        <v>-16584.39955419398</v>
      </c>
      <c r="D143" s="177">
        <v>-17627.842682149494</v>
      </c>
      <c r="E143" s="177">
        <v>-20915.858861810062</v>
      </c>
      <c r="F143" s="177">
        <v>-14003.496295487595</v>
      </c>
      <c r="G143" s="177">
        <v>-14390.135033342463</v>
      </c>
      <c r="H143" s="177">
        <v>-20019.21380782401</v>
      </c>
      <c r="I143" s="177">
        <v>-17108.959452913026</v>
      </c>
      <c r="J143" s="177">
        <v>-16880.581674338566</v>
      </c>
      <c r="K143" s="155"/>
    </row>
    <row r="144" spans="2:11" s="88" customFormat="1" ht="11.25" customHeight="1" x14ac:dyDescent="0.3">
      <c r="B144" s="168" t="s">
        <v>139</v>
      </c>
      <c r="C144" s="173">
        <v>222357.10466070328</v>
      </c>
      <c r="D144" s="173">
        <v>305478.77374967892</v>
      </c>
      <c r="E144" s="173">
        <v>302000.8366772267</v>
      </c>
      <c r="F144" s="173">
        <v>87913.456634449729</v>
      </c>
      <c r="G144" s="170">
        <v>235441.79073607831</v>
      </c>
      <c r="H144" s="170">
        <v>282671.32312955818</v>
      </c>
      <c r="I144" s="170">
        <v>349854.63308685622</v>
      </c>
      <c r="J144" s="170">
        <v>59533.8301146593</v>
      </c>
      <c r="K144" s="154"/>
    </row>
    <row r="145" spans="2:11" s="52" customFormat="1" ht="11.25" customHeight="1" x14ac:dyDescent="0.3">
      <c r="B145" s="165"/>
      <c r="C145" s="178"/>
      <c r="D145" s="178"/>
      <c r="E145" s="178"/>
      <c r="F145" s="178"/>
      <c r="G145" s="178"/>
      <c r="H145" s="178"/>
      <c r="I145" s="178"/>
      <c r="J145" s="178"/>
      <c r="K145" s="155"/>
    </row>
    <row r="146" spans="2:11" s="52" customFormat="1" ht="11.25" customHeight="1" x14ac:dyDescent="0.3">
      <c r="B146" s="176" t="s">
        <v>120</v>
      </c>
      <c r="C146" s="180">
        <v>4739694.3536891593</v>
      </c>
      <c r="D146" s="171">
        <v>4717153.0755658904</v>
      </c>
      <c r="E146" s="171">
        <v>4651193.9408666678</v>
      </c>
      <c r="F146" s="171">
        <v>4594635.1404500017</v>
      </c>
      <c r="G146" s="171">
        <v>4462888.5962816672</v>
      </c>
      <c r="H146" s="171">
        <v>4458541.3151777769</v>
      </c>
      <c r="I146" s="171">
        <v>4461502.102051666</v>
      </c>
      <c r="J146" s="180">
        <v>4422890.7034466658</v>
      </c>
      <c r="K146" s="155"/>
    </row>
    <row r="147" spans="2:11" s="52" customFormat="1" ht="11.25" customHeight="1" x14ac:dyDescent="0.3">
      <c r="B147" s="163"/>
      <c r="C147" s="160"/>
      <c r="D147" s="160"/>
      <c r="E147" s="160"/>
      <c r="F147" s="160"/>
      <c r="G147" s="160"/>
      <c r="H147" s="160"/>
      <c r="I147" s="160"/>
      <c r="J147" s="160"/>
      <c r="K147" s="155"/>
    </row>
    <row r="148" spans="2:11" s="52" customFormat="1" ht="11.25" customHeight="1" x14ac:dyDescent="0.3">
      <c r="B148" s="183" t="s">
        <v>9</v>
      </c>
      <c r="C148" s="167" t="s">
        <v>179</v>
      </c>
      <c r="D148" s="167" t="s">
        <v>117</v>
      </c>
      <c r="E148" s="167" t="s">
        <v>111</v>
      </c>
      <c r="F148" s="167" t="s">
        <v>160</v>
      </c>
      <c r="G148" s="167" t="s">
        <v>161</v>
      </c>
      <c r="H148" s="167" t="s">
        <v>108</v>
      </c>
      <c r="I148" s="167" t="s">
        <v>162</v>
      </c>
      <c r="J148" s="167" t="s">
        <v>163</v>
      </c>
      <c r="K148" s="155"/>
    </row>
    <row r="149" spans="2:11" s="52" customFormat="1" ht="11.25" customHeight="1" x14ac:dyDescent="0.3">
      <c r="B149" s="176" t="s">
        <v>140</v>
      </c>
      <c r="C149" s="160"/>
      <c r="D149" s="160"/>
      <c r="E149" s="160"/>
      <c r="F149" s="160"/>
      <c r="G149" s="160"/>
      <c r="H149" s="160"/>
      <c r="I149" s="160"/>
      <c r="J149" s="160"/>
      <c r="K149" s="155"/>
    </row>
    <row r="150" spans="2:11" s="52" customFormat="1" ht="11.25" customHeight="1" x14ac:dyDescent="0.3">
      <c r="B150" s="168" t="s">
        <v>33</v>
      </c>
      <c r="C150" s="173">
        <v>866820.74676289572</v>
      </c>
      <c r="D150" s="173">
        <v>871292.57333199424</v>
      </c>
      <c r="E150" s="173">
        <v>877619.23750505911</v>
      </c>
      <c r="F150" s="173">
        <v>874690.98462854861</v>
      </c>
      <c r="G150" s="170">
        <v>845808.05120343738</v>
      </c>
      <c r="H150" s="170">
        <v>837793.04748255771</v>
      </c>
      <c r="I150" s="170">
        <v>856166.83106709819</v>
      </c>
      <c r="J150" s="170">
        <v>852469.36039971316</v>
      </c>
      <c r="K150" s="155"/>
    </row>
    <row r="151" spans="2:11" s="52" customFormat="1" ht="11.25" customHeight="1" x14ac:dyDescent="0.3">
      <c r="B151" s="166" t="s">
        <v>34</v>
      </c>
      <c r="C151" s="177">
        <v>-636343.14807130455</v>
      </c>
      <c r="D151" s="177">
        <v>-550152.32863352599</v>
      </c>
      <c r="E151" s="177">
        <v>-533982.39208846982</v>
      </c>
      <c r="F151" s="177">
        <v>-763127.88927645003</v>
      </c>
      <c r="G151" s="177">
        <v>-565439.87105608999</v>
      </c>
      <c r="H151" s="177">
        <v>-551477.96340366849</v>
      </c>
      <c r="I151" s="177">
        <v>-505941.01406439114</v>
      </c>
      <c r="J151" s="177">
        <v>-747258.71790801443</v>
      </c>
      <c r="K151" s="155"/>
    </row>
    <row r="152" spans="2:11" s="52" customFormat="1" ht="11.25" customHeight="1" x14ac:dyDescent="0.3">
      <c r="B152" s="168" t="s">
        <v>35</v>
      </c>
      <c r="C152" s="173">
        <v>230477.59869159118</v>
      </c>
      <c r="D152" s="173">
        <v>321140.24469846825</v>
      </c>
      <c r="E152" s="173">
        <v>343636.84541658929</v>
      </c>
      <c r="F152" s="173">
        <v>111563.09535209858</v>
      </c>
      <c r="G152" s="173">
        <v>280368.18014734739</v>
      </c>
      <c r="H152" s="173">
        <v>286315.08407888922</v>
      </c>
      <c r="I152" s="173">
        <v>350225.81700270704</v>
      </c>
      <c r="J152" s="173">
        <v>105210.64249169873</v>
      </c>
      <c r="K152" s="155"/>
    </row>
    <row r="153" spans="2:11" s="52" customFormat="1" ht="11.25" customHeight="1" x14ac:dyDescent="0.3">
      <c r="B153" s="166" t="s">
        <v>36</v>
      </c>
      <c r="C153" s="177">
        <v>-9749.6046140644576</v>
      </c>
      <c r="D153" s="177">
        <v>-19130.901635616636</v>
      </c>
      <c r="E153" s="177">
        <v>-46172.890714636014</v>
      </c>
      <c r="F153" s="177">
        <v>-20049.290209374583</v>
      </c>
      <c r="G153" s="177">
        <v>-52026.442345953132</v>
      </c>
      <c r="H153" s="177">
        <v>106.39735249711021</v>
      </c>
      <c r="I153" s="177">
        <v>-1465.0529530862168</v>
      </c>
      <c r="J153" s="177">
        <v>-32300.409192641739</v>
      </c>
      <c r="K153" s="155"/>
    </row>
    <row r="154" spans="2:11" s="53" customFormat="1" ht="11.25" customHeight="1" x14ac:dyDescent="0.3">
      <c r="B154" s="168" t="s">
        <v>37</v>
      </c>
      <c r="C154" s="173">
        <v>220727.99407752673</v>
      </c>
      <c r="D154" s="173">
        <v>302009.34306285164</v>
      </c>
      <c r="E154" s="173">
        <v>297463.95470195328</v>
      </c>
      <c r="F154" s="173">
        <v>91513.805142723999</v>
      </c>
      <c r="G154" s="173">
        <v>228341.73780139425</v>
      </c>
      <c r="H154" s="173">
        <v>286421.48143138632</v>
      </c>
      <c r="I154" s="173">
        <v>348760.76404962083</v>
      </c>
      <c r="J154" s="173">
        <v>72910.233299056999</v>
      </c>
      <c r="K154" s="156"/>
    </row>
    <row r="155" spans="2:11" s="52" customFormat="1" ht="11.25" customHeight="1" x14ac:dyDescent="0.3">
      <c r="B155" s="176" t="s">
        <v>88</v>
      </c>
      <c r="C155" s="177">
        <v>2271.9572498432303</v>
      </c>
      <c r="D155" s="177">
        <v>5022.3470834939289</v>
      </c>
      <c r="E155" s="177">
        <v>4929.5518352734562</v>
      </c>
      <c r="F155" s="177">
        <v>-3844.7082616076073</v>
      </c>
      <c r="G155" s="177">
        <v>2548.8942613507447</v>
      </c>
      <c r="H155" s="177">
        <v>3397.8632915051962</v>
      </c>
      <c r="I155" s="177">
        <v>5405.6435739020535</v>
      </c>
      <c r="J155" s="177">
        <v>-647.56277773103329</v>
      </c>
      <c r="K155" s="155"/>
    </row>
    <row r="156" spans="2:11" s="52" customFormat="1" ht="11.25" customHeight="1" x14ac:dyDescent="0.3">
      <c r="B156" s="166" t="s">
        <v>38</v>
      </c>
      <c r="C156" s="177">
        <v>-642.84666666667113</v>
      </c>
      <c r="D156" s="177">
        <v>-1552.9163966666656</v>
      </c>
      <c r="E156" s="177">
        <v>-392.66986000000009</v>
      </c>
      <c r="F156" s="177">
        <v>244.35975333333337</v>
      </c>
      <c r="G156" s="177">
        <v>4551.1586733333315</v>
      </c>
      <c r="H156" s="177">
        <v>-7148.0215933333293</v>
      </c>
      <c r="I156" s="177">
        <v>-4311.7745366666695</v>
      </c>
      <c r="J156" s="177">
        <v>-12728.840406666666</v>
      </c>
      <c r="K156" s="155"/>
    </row>
    <row r="157" spans="2:11" s="88" customFormat="1" ht="11.25" customHeight="1" x14ac:dyDescent="0.3">
      <c r="B157" s="168" t="s">
        <v>39</v>
      </c>
      <c r="C157" s="173">
        <v>222357.10466070328</v>
      </c>
      <c r="D157" s="173">
        <v>305478.77374967892</v>
      </c>
      <c r="E157" s="173">
        <v>302000.8366772267</v>
      </c>
      <c r="F157" s="173">
        <v>87913.456634449729</v>
      </c>
      <c r="G157" s="173">
        <v>235441.79073607831</v>
      </c>
      <c r="H157" s="173">
        <v>282671.32312955818</v>
      </c>
      <c r="I157" s="173">
        <v>349854.63308685622</v>
      </c>
      <c r="J157" s="173">
        <v>59533.8301146593</v>
      </c>
      <c r="K157" s="154"/>
    </row>
    <row r="158" spans="2:11" s="52" customFormat="1" ht="11.25" customHeight="1" x14ac:dyDescent="0.3">
      <c r="B158" s="165"/>
      <c r="C158" s="178"/>
      <c r="D158" s="178"/>
      <c r="E158" s="178"/>
      <c r="F158" s="178"/>
      <c r="G158" s="178"/>
      <c r="H158" s="178"/>
      <c r="I158" s="178"/>
      <c r="J158" s="178"/>
      <c r="K158" s="155"/>
    </row>
    <row r="159" spans="2:11" s="52" customFormat="1" ht="11.25" customHeight="1" x14ac:dyDescent="0.3">
      <c r="B159" s="176" t="s">
        <v>120</v>
      </c>
      <c r="C159" s="180">
        <v>4739694.3536891593</v>
      </c>
      <c r="D159" s="171">
        <v>4717153.0755658904</v>
      </c>
      <c r="E159" s="171">
        <v>4651193.9408666678</v>
      </c>
      <c r="F159" s="171">
        <v>4594635.1404500017</v>
      </c>
      <c r="G159" s="171">
        <v>4462888.5962816672</v>
      </c>
      <c r="H159" s="171">
        <v>4458541.3151777769</v>
      </c>
      <c r="I159" s="171">
        <v>4461502.102051666</v>
      </c>
      <c r="J159" s="180">
        <v>4422890.7034466658</v>
      </c>
      <c r="K159" s="155"/>
    </row>
    <row r="160" spans="2:11" s="52" customFormat="1" ht="11.25" customHeight="1" x14ac:dyDescent="0.3">
      <c r="B160" s="163"/>
      <c r="C160" s="160"/>
      <c r="D160" s="160"/>
      <c r="E160" s="160"/>
      <c r="F160" s="160"/>
      <c r="G160" s="160"/>
      <c r="H160" s="160"/>
      <c r="I160" s="160"/>
      <c r="J160" s="160"/>
      <c r="K160" s="155"/>
    </row>
    <row r="161" spans="2:11" s="52" customFormat="1" ht="11.25" customHeight="1" x14ac:dyDescent="0.3">
      <c r="B161" s="183" t="s">
        <v>9</v>
      </c>
      <c r="C161" s="167" t="s">
        <v>179</v>
      </c>
      <c r="D161" s="167" t="s">
        <v>117</v>
      </c>
      <c r="E161" s="167" t="s">
        <v>111</v>
      </c>
      <c r="F161" s="167" t="s">
        <v>160</v>
      </c>
      <c r="G161" s="167" t="s">
        <v>161</v>
      </c>
      <c r="H161" s="167" t="s">
        <v>108</v>
      </c>
      <c r="I161" s="167" t="s">
        <v>162</v>
      </c>
      <c r="J161" s="167" t="s">
        <v>163</v>
      </c>
      <c r="K161" s="155"/>
    </row>
    <row r="162" spans="2:11" s="52" customFormat="1" ht="11.25" customHeight="1" x14ac:dyDescent="0.3">
      <c r="B162" s="176" t="s">
        <v>141</v>
      </c>
      <c r="C162" s="160"/>
      <c r="D162" s="160"/>
      <c r="E162" s="160"/>
      <c r="F162" s="160"/>
      <c r="G162" s="160"/>
      <c r="H162" s="160"/>
      <c r="I162" s="160"/>
      <c r="J162" s="160"/>
      <c r="K162" s="155"/>
    </row>
    <row r="163" spans="2:11" s="52" customFormat="1" ht="11.25" customHeight="1" x14ac:dyDescent="0.3">
      <c r="B163" s="168" t="s">
        <v>33</v>
      </c>
      <c r="C163" s="173">
        <v>665607.65912881424</v>
      </c>
      <c r="D163" s="173">
        <v>668503.58404204797</v>
      </c>
      <c r="E163" s="173">
        <v>681385.55492192029</v>
      </c>
      <c r="F163" s="173">
        <v>665724.19997556764</v>
      </c>
      <c r="G163" s="170">
        <v>638481.44707527419</v>
      </c>
      <c r="H163" s="170">
        <v>624884.1455295264</v>
      </c>
      <c r="I163" s="170">
        <v>623943.75436485047</v>
      </c>
      <c r="J163" s="170">
        <v>610997.5811179101</v>
      </c>
      <c r="K163" s="155"/>
    </row>
    <row r="164" spans="2:11" s="52" customFormat="1" ht="11.25" customHeight="1" x14ac:dyDescent="0.3">
      <c r="B164" s="166" t="s">
        <v>34</v>
      </c>
      <c r="C164" s="177">
        <v>-373585.75398338831</v>
      </c>
      <c r="D164" s="177">
        <v>-366913.57270807336</v>
      </c>
      <c r="E164" s="177">
        <v>-354847.66447913571</v>
      </c>
      <c r="F164" s="177">
        <v>-392567.92202430515</v>
      </c>
      <c r="G164" s="177">
        <v>-367996.68107026536</v>
      </c>
      <c r="H164" s="177">
        <v>-332230.7764692175</v>
      </c>
      <c r="I164" s="177">
        <v>-332342.43539832614</v>
      </c>
      <c r="J164" s="177">
        <v>-354338.04222463921</v>
      </c>
      <c r="K164" s="155"/>
    </row>
    <row r="165" spans="2:11" s="52" customFormat="1" ht="11.25" customHeight="1" x14ac:dyDescent="0.3">
      <c r="B165" s="168" t="s">
        <v>35</v>
      </c>
      <c r="C165" s="173">
        <v>292021.90514542593</v>
      </c>
      <c r="D165" s="173">
        <v>301590.0113339746</v>
      </c>
      <c r="E165" s="173">
        <v>326537.89044278458</v>
      </c>
      <c r="F165" s="173">
        <v>273156.27795126248</v>
      </c>
      <c r="G165" s="173">
        <v>270484.76600500883</v>
      </c>
      <c r="H165" s="173">
        <v>292653.36906030891</v>
      </c>
      <c r="I165" s="173">
        <v>291601.31896652433</v>
      </c>
      <c r="J165" s="173">
        <v>256659.53889327089</v>
      </c>
      <c r="K165" s="155"/>
    </row>
    <row r="166" spans="2:11" s="52" customFormat="1" ht="11.25" customHeight="1" x14ac:dyDescent="0.3">
      <c r="B166" s="166" t="s">
        <v>36</v>
      </c>
      <c r="C166" s="177">
        <v>-36637.548353344027</v>
      </c>
      <c r="D166" s="177">
        <v>-22879.274045249673</v>
      </c>
      <c r="E166" s="177">
        <v>-24705.253341591986</v>
      </c>
      <c r="F166" s="177">
        <v>-31229.022647338614</v>
      </c>
      <c r="G166" s="177">
        <v>-30669.240722717888</v>
      </c>
      <c r="H166" s="177">
        <v>-32979.135774287068</v>
      </c>
      <c r="I166" s="177">
        <v>-25571.016328747522</v>
      </c>
      <c r="J166" s="177">
        <v>-46908.096306193933</v>
      </c>
      <c r="K166" s="155"/>
    </row>
    <row r="167" spans="2:11" s="52" customFormat="1" ht="11.25" customHeight="1" x14ac:dyDescent="0.3">
      <c r="B167" s="168" t="s">
        <v>37</v>
      </c>
      <c r="C167" s="173">
        <v>255384.3567920819</v>
      </c>
      <c r="D167" s="173">
        <v>278710.73728872492</v>
      </c>
      <c r="E167" s="173">
        <v>301832.63710119261</v>
      </c>
      <c r="F167" s="173">
        <v>241927.25530392386</v>
      </c>
      <c r="G167" s="173">
        <v>239815.52528229094</v>
      </c>
      <c r="H167" s="173">
        <v>259674.23328602183</v>
      </c>
      <c r="I167" s="173">
        <v>266030.30263777683</v>
      </c>
      <c r="J167" s="173">
        <v>209751.44258707695</v>
      </c>
      <c r="K167" s="155"/>
    </row>
    <row r="168" spans="2:11" s="52" customFormat="1" ht="11.25" customHeight="1" x14ac:dyDescent="0.3">
      <c r="B168" s="176" t="s">
        <v>88</v>
      </c>
      <c r="C168" s="177">
        <v>10343.021906319298</v>
      </c>
      <c r="D168" s="177">
        <v>12556.854937350121</v>
      </c>
      <c r="E168" s="177">
        <v>7836.7712376755026</v>
      </c>
      <c r="F168" s="177">
        <v>11873.151605094028</v>
      </c>
      <c r="G168" s="177">
        <v>18383.512123171291</v>
      </c>
      <c r="H168" s="177">
        <v>9753.0297750641621</v>
      </c>
      <c r="I168" s="177">
        <v>2538.9584430933</v>
      </c>
      <c r="J168" s="177">
        <v>5190.7390608767164</v>
      </c>
      <c r="K168" s="155"/>
    </row>
    <row r="169" spans="2:11" s="53" customFormat="1" ht="11.25" customHeight="1" x14ac:dyDescent="0.3">
      <c r="B169" s="166" t="s">
        <v>38</v>
      </c>
      <c r="C169" s="177">
        <v>-5983.6863043863505</v>
      </c>
      <c r="D169" s="177">
        <v>10057.184632708704</v>
      </c>
      <c r="E169" s="177">
        <v>2550.4717130541685</v>
      </c>
      <c r="F169" s="177">
        <v>-1938.968531609273</v>
      </c>
      <c r="G169" s="177">
        <v>-12703.724007306913</v>
      </c>
      <c r="H169" s="177">
        <v>87.688488519813347</v>
      </c>
      <c r="I169" s="177">
        <v>55.406578413173463</v>
      </c>
      <c r="J169" s="177">
        <v>-1110.6909884109612</v>
      </c>
      <c r="K169" s="156"/>
    </row>
    <row r="170" spans="2:11" s="52" customFormat="1" ht="11.25" customHeight="1" x14ac:dyDescent="0.3">
      <c r="B170" s="168" t="s">
        <v>39</v>
      </c>
      <c r="C170" s="173">
        <v>259743.69239401486</v>
      </c>
      <c r="D170" s="173">
        <v>301324.77685878373</v>
      </c>
      <c r="E170" s="173">
        <v>312219.88005192229</v>
      </c>
      <c r="F170" s="173">
        <v>251861.4383774086</v>
      </c>
      <c r="G170" s="173">
        <v>245495.31339815533</v>
      </c>
      <c r="H170" s="173">
        <v>269514.95154960582</v>
      </c>
      <c r="I170" s="173">
        <v>268624.66765928332</v>
      </c>
      <c r="J170" s="173">
        <v>213831.4906595427</v>
      </c>
      <c r="K170" s="155"/>
    </row>
    <row r="171" spans="2:11" s="52" customFormat="1" ht="11.25" customHeight="1" x14ac:dyDescent="0.3">
      <c r="B171" s="176" t="s">
        <v>123</v>
      </c>
      <c r="C171" s="177">
        <v>-332.09851762131439</v>
      </c>
      <c r="D171" s="177">
        <v>-334.5054970816127</v>
      </c>
      <c r="E171" s="177">
        <v>-783.79999868728919</v>
      </c>
      <c r="F171" s="177">
        <v>-726.1083268186776</v>
      </c>
      <c r="G171" s="177">
        <v>-1442.9303267530631</v>
      </c>
      <c r="H171" s="177">
        <v>-916.59561611677054</v>
      </c>
      <c r="I171" s="177">
        <v>-1285.7877126455423</v>
      </c>
      <c r="J171" s="177">
        <v>-1208.2386430198385</v>
      </c>
      <c r="K171" s="155"/>
    </row>
    <row r="172" spans="2:11" s="88" customFormat="1" ht="11.25" customHeight="1" x14ac:dyDescent="0.3">
      <c r="B172" s="168" t="s">
        <v>142</v>
      </c>
      <c r="C172" s="173">
        <v>259411.59387639354</v>
      </c>
      <c r="D172" s="173">
        <v>300990.27136170212</v>
      </c>
      <c r="E172" s="173">
        <v>311436.080053235</v>
      </c>
      <c r="F172" s="173">
        <v>251135.33005058992</v>
      </c>
      <c r="G172" s="170">
        <v>244052.38307140226</v>
      </c>
      <c r="H172" s="170">
        <v>268598.35593348905</v>
      </c>
      <c r="I172" s="170">
        <v>267338.87994663778</v>
      </c>
      <c r="J172" s="170">
        <v>212623.25201652286</v>
      </c>
      <c r="K172" s="154"/>
    </row>
    <row r="173" spans="2:11" s="52" customFormat="1" ht="11.25" customHeight="1" x14ac:dyDescent="0.3">
      <c r="B173" s="165"/>
      <c r="C173" s="178"/>
      <c r="D173" s="178"/>
      <c r="E173" s="178"/>
      <c r="F173" s="178"/>
      <c r="G173" s="178"/>
      <c r="H173" s="178"/>
      <c r="I173" s="178"/>
      <c r="J173" s="178"/>
      <c r="K173" s="155"/>
    </row>
    <row r="174" spans="2:11" s="52" customFormat="1" ht="11.25" customHeight="1" x14ac:dyDescent="0.3">
      <c r="B174" s="176" t="s">
        <v>120</v>
      </c>
      <c r="C174" s="180">
        <v>3777009.1049406989</v>
      </c>
      <c r="D174" s="171">
        <v>3777507.9758053776</v>
      </c>
      <c r="E174" s="171">
        <v>3783373.7724198247</v>
      </c>
      <c r="F174" s="171">
        <v>3780068.9713699999</v>
      </c>
      <c r="G174" s="171">
        <v>3481860.6290364694</v>
      </c>
      <c r="H174" s="171">
        <v>3409557.8023852673</v>
      </c>
      <c r="I174" s="171">
        <v>3383061.1304804524</v>
      </c>
      <c r="J174" s="180">
        <v>3330071.6709726495</v>
      </c>
      <c r="K174" s="155"/>
    </row>
    <row r="175" spans="2:11" s="52" customFormat="1" ht="11.25" customHeight="1" x14ac:dyDescent="0.3">
      <c r="B175" s="163"/>
      <c r="C175" s="160"/>
      <c r="D175" s="160"/>
      <c r="E175" s="160"/>
      <c r="F175" s="160"/>
      <c r="G175" s="160"/>
      <c r="H175" s="160"/>
      <c r="I175" s="160"/>
      <c r="J175" s="160"/>
      <c r="K175" s="155"/>
    </row>
    <row r="176" spans="2:11" s="52" customFormat="1" ht="11.25" customHeight="1" x14ac:dyDescent="0.3">
      <c r="B176" s="183" t="s">
        <v>9</v>
      </c>
      <c r="C176" s="167" t="s">
        <v>179</v>
      </c>
      <c r="D176" s="167" t="s">
        <v>117</v>
      </c>
      <c r="E176" s="167" t="s">
        <v>111</v>
      </c>
      <c r="F176" s="167" t="s">
        <v>160</v>
      </c>
      <c r="G176" s="167" t="s">
        <v>161</v>
      </c>
      <c r="H176" s="167" t="s">
        <v>108</v>
      </c>
      <c r="I176" s="167" t="s">
        <v>162</v>
      </c>
      <c r="J176" s="167" t="s">
        <v>163</v>
      </c>
      <c r="K176" s="155"/>
    </row>
    <row r="177" spans="2:11" s="52" customFormat="1" ht="11.25" customHeight="1" x14ac:dyDescent="0.3">
      <c r="B177" s="176" t="s">
        <v>143</v>
      </c>
      <c r="C177" s="160"/>
      <c r="D177" s="160"/>
      <c r="E177" s="160"/>
      <c r="F177" s="160"/>
      <c r="G177" s="160"/>
      <c r="H177" s="160"/>
      <c r="I177" s="160"/>
      <c r="J177" s="160"/>
      <c r="K177" s="155"/>
    </row>
    <row r="178" spans="2:11" s="52" customFormat="1" ht="11.25" customHeight="1" x14ac:dyDescent="0.3">
      <c r="B178" s="168" t="s">
        <v>33</v>
      </c>
      <c r="C178" s="173">
        <v>663027.98231154215</v>
      </c>
      <c r="D178" s="173">
        <v>666093.42635294108</v>
      </c>
      <c r="E178" s="173">
        <v>678857.0747787779</v>
      </c>
      <c r="F178" s="173">
        <v>663108.25071702327</v>
      </c>
      <c r="G178" s="170">
        <v>635589.54835485446</v>
      </c>
      <c r="H178" s="170">
        <v>622181.20176040963</v>
      </c>
      <c r="I178" s="170">
        <v>621104.82846939925</v>
      </c>
      <c r="J178" s="170">
        <v>608058.42610342929</v>
      </c>
      <c r="K178" s="155"/>
    </row>
    <row r="179" spans="2:11" s="52" customFormat="1" ht="11.25" customHeight="1" x14ac:dyDescent="0.3">
      <c r="B179" s="166" t="s">
        <v>34</v>
      </c>
      <c r="C179" s="177">
        <v>-371929.76772332552</v>
      </c>
      <c r="D179" s="177">
        <v>-364862.32767998811</v>
      </c>
      <c r="E179" s="177">
        <v>-353175.64096608624</v>
      </c>
      <c r="F179" s="177">
        <v>-390677.21408720582</v>
      </c>
      <c r="G179" s="177">
        <v>-366442.95287126536</v>
      </c>
      <c r="H179" s="177">
        <v>-330490.79259488417</v>
      </c>
      <c r="I179" s="177">
        <v>-330708.10557633179</v>
      </c>
      <c r="J179" s="177">
        <v>-352697.62592236692</v>
      </c>
      <c r="K179" s="155"/>
    </row>
    <row r="180" spans="2:11" s="52" customFormat="1" ht="11.25" customHeight="1" x14ac:dyDescent="0.3">
      <c r="B180" s="168" t="s">
        <v>35</v>
      </c>
      <c r="C180" s="173">
        <v>291098.21458821662</v>
      </c>
      <c r="D180" s="173">
        <v>301231.09867295297</v>
      </c>
      <c r="E180" s="173">
        <v>325681.43381269166</v>
      </c>
      <c r="F180" s="173">
        <v>272431.03662981745</v>
      </c>
      <c r="G180" s="173">
        <v>269146.5954835891</v>
      </c>
      <c r="H180" s="173">
        <v>291690.40916552546</v>
      </c>
      <c r="I180" s="173">
        <v>290396.72289306746</v>
      </c>
      <c r="J180" s="173">
        <v>255360.80018106237</v>
      </c>
      <c r="K180" s="155"/>
    </row>
    <row r="181" spans="2:11" s="52" customFormat="1" ht="11.25" customHeight="1" x14ac:dyDescent="0.3">
      <c r="B181" s="166" t="s">
        <v>36</v>
      </c>
      <c r="C181" s="177">
        <v>-36045.956313756025</v>
      </c>
      <c r="D181" s="177">
        <v>-22854.866881309666</v>
      </c>
      <c r="E181" s="177">
        <v>-24632.596710186321</v>
      </c>
      <c r="F181" s="177">
        <v>-31229.889652712282</v>
      </c>
      <c r="G181" s="177">
        <v>-30770.295331384557</v>
      </c>
      <c r="H181" s="177">
        <v>-32932.7714956204</v>
      </c>
      <c r="I181" s="177">
        <v>-25652.207967936185</v>
      </c>
      <c r="J181" s="177">
        <v>-46817.596237005266</v>
      </c>
      <c r="K181" s="155"/>
    </row>
    <row r="182" spans="2:11" s="53" customFormat="1" ht="11.25" customHeight="1" x14ac:dyDescent="0.3">
      <c r="B182" s="168" t="s">
        <v>37</v>
      </c>
      <c r="C182" s="173">
        <v>255052.25827446059</v>
      </c>
      <c r="D182" s="173">
        <v>278376.23179164331</v>
      </c>
      <c r="E182" s="173">
        <v>301048.83710250532</v>
      </c>
      <c r="F182" s="173">
        <v>241201.14697710518</v>
      </c>
      <c r="G182" s="173">
        <v>238376.30015220455</v>
      </c>
      <c r="H182" s="173">
        <v>258757.63766990506</v>
      </c>
      <c r="I182" s="173">
        <v>264744.51492513128</v>
      </c>
      <c r="J182" s="173">
        <v>208543.20394405711</v>
      </c>
      <c r="K182" s="156"/>
    </row>
    <row r="183" spans="2:11" s="52" customFormat="1" ht="11.25" customHeight="1" x14ac:dyDescent="0.3">
      <c r="B183" s="176" t="s">
        <v>88</v>
      </c>
      <c r="C183" s="177">
        <v>10343.021906319298</v>
      </c>
      <c r="D183" s="177">
        <v>12556.854937350121</v>
      </c>
      <c r="E183" s="177">
        <v>7836.7712376755026</v>
      </c>
      <c r="F183" s="177">
        <v>11873.151605094028</v>
      </c>
      <c r="G183" s="177">
        <v>18383.512123171291</v>
      </c>
      <c r="H183" s="177">
        <v>9753.0297750641621</v>
      </c>
      <c r="I183" s="177">
        <v>2538.9584430933</v>
      </c>
      <c r="J183" s="177">
        <v>5190.7390608767164</v>
      </c>
      <c r="K183" s="155"/>
    </row>
    <row r="184" spans="2:11" s="52" customFormat="1" ht="11.25" customHeight="1" x14ac:dyDescent="0.3">
      <c r="B184" s="166" t="s">
        <v>38</v>
      </c>
      <c r="C184" s="177">
        <v>-5983.6863043863505</v>
      </c>
      <c r="D184" s="177">
        <v>10057.184632708704</v>
      </c>
      <c r="E184" s="177">
        <v>2550.4717130541685</v>
      </c>
      <c r="F184" s="177">
        <v>-1938.968531609273</v>
      </c>
      <c r="G184" s="177">
        <v>-12707.429203973581</v>
      </c>
      <c r="H184" s="177">
        <v>87.688488519813347</v>
      </c>
      <c r="I184" s="177">
        <v>55.406578413173463</v>
      </c>
      <c r="J184" s="177">
        <v>-1110.6909884109612</v>
      </c>
      <c r="K184" s="155"/>
    </row>
    <row r="185" spans="2:11" s="88" customFormat="1" ht="11.25" customHeight="1" x14ac:dyDescent="0.3">
      <c r="B185" s="168" t="s">
        <v>39</v>
      </c>
      <c r="C185" s="173">
        <v>259411.59387639354</v>
      </c>
      <c r="D185" s="173">
        <v>300990.27136170212</v>
      </c>
      <c r="E185" s="173">
        <v>311436.080053235</v>
      </c>
      <c r="F185" s="173">
        <v>251135.33005058992</v>
      </c>
      <c r="G185" s="173">
        <v>244052.38307140226</v>
      </c>
      <c r="H185" s="173">
        <v>268598.35593348905</v>
      </c>
      <c r="I185" s="173">
        <v>267338.87994663778</v>
      </c>
      <c r="J185" s="173">
        <v>212623.25201652286</v>
      </c>
      <c r="K185" s="154"/>
    </row>
    <row r="186" spans="2:11" s="52" customFormat="1" ht="11.25" customHeight="1" x14ac:dyDescent="0.3">
      <c r="B186" s="165"/>
      <c r="C186" s="178"/>
      <c r="D186" s="178"/>
      <c r="E186" s="178"/>
      <c r="F186" s="178"/>
      <c r="G186" s="178"/>
      <c r="H186" s="178"/>
      <c r="I186" s="178"/>
      <c r="J186" s="178"/>
      <c r="K186" s="155"/>
    </row>
    <row r="187" spans="2:11" s="52" customFormat="1" ht="11.25" customHeight="1" x14ac:dyDescent="0.3">
      <c r="B187" s="176" t="s">
        <v>120</v>
      </c>
      <c r="C187" s="180">
        <v>3777009.1049406989</v>
      </c>
      <c r="D187" s="171">
        <v>3777507.9758053776</v>
      </c>
      <c r="E187" s="171">
        <v>3783373.7724198247</v>
      </c>
      <c r="F187" s="171">
        <v>3780068.9713699999</v>
      </c>
      <c r="G187" s="171">
        <v>3481860.6290364694</v>
      </c>
      <c r="H187" s="171">
        <v>3409557.8023852673</v>
      </c>
      <c r="I187" s="171">
        <v>3383061.1304804524</v>
      </c>
      <c r="J187" s="180">
        <v>3330071.6709726495</v>
      </c>
      <c r="K187" s="155"/>
    </row>
    <row r="188" spans="2:11" s="52" customFormat="1" ht="11.25" customHeight="1" x14ac:dyDescent="0.3">
      <c r="B188" s="163"/>
      <c r="C188" s="160"/>
      <c r="D188" s="160"/>
      <c r="E188" s="160"/>
      <c r="F188" s="160"/>
      <c r="G188" s="160"/>
      <c r="H188" s="160"/>
      <c r="I188" s="160"/>
      <c r="J188" s="160"/>
      <c r="K188" s="155"/>
    </row>
    <row r="189" spans="2:11" s="52" customFormat="1" ht="11.25" customHeight="1" x14ac:dyDescent="0.3">
      <c r="B189" s="183" t="s">
        <v>9</v>
      </c>
      <c r="C189" s="167" t="s">
        <v>179</v>
      </c>
      <c r="D189" s="167" t="s">
        <v>117</v>
      </c>
      <c r="E189" s="167" t="s">
        <v>111</v>
      </c>
      <c r="F189" s="167" t="s">
        <v>160</v>
      </c>
      <c r="G189" s="167" t="s">
        <v>161</v>
      </c>
      <c r="H189" s="167" t="s">
        <v>108</v>
      </c>
      <c r="I189" s="167" t="s">
        <v>162</v>
      </c>
      <c r="J189" s="167" t="s">
        <v>163</v>
      </c>
      <c r="K189" s="155"/>
    </row>
    <row r="190" spans="2:11" s="52" customFormat="1" ht="11.25" customHeight="1" x14ac:dyDescent="0.3">
      <c r="B190" s="184" t="s">
        <v>144</v>
      </c>
      <c r="C190" s="160"/>
      <c r="D190" s="160"/>
      <c r="E190" s="160"/>
      <c r="F190" s="160"/>
      <c r="G190" s="160"/>
      <c r="H190" s="160"/>
      <c r="I190" s="160"/>
      <c r="J190" s="160"/>
      <c r="K190" s="155"/>
    </row>
    <row r="191" spans="2:11" s="52" customFormat="1" ht="11.25" customHeight="1" x14ac:dyDescent="0.3">
      <c r="B191" s="168" t="s">
        <v>33</v>
      </c>
      <c r="C191" s="173">
        <v>4024857.3553367672</v>
      </c>
      <c r="D191" s="173">
        <v>3946044.0654300814</v>
      </c>
      <c r="E191" s="173">
        <v>3812583.3060918287</v>
      </c>
      <c r="F191" s="173">
        <v>3695555.2517551505</v>
      </c>
      <c r="G191" s="170">
        <v>3902975.3685995066</v>
      </c>
      <c r="H191" s="170">
        <v>3799161.8854076681</v>
      </c>
      <c r="I191" s="170">
        <v>3871012.0217653741</v>
      </c>
      <c r="J191" s="170">
        <v>3722118.1193059706</v>
      </c>
      <c r="K191" s="155"/>
    </row>
    <row r="192" spans="2:11" s="52" customFormat="1" ht="11.25" customHeight="1" x14ac:dyDescent="0.3">
      <c r="B192" s="166" t="s">
        <v>34</v>
      </c>
      <c r="C192" s="177">
        <v>-2481140.8277604352</v>
      </c>
      <c r="D192" s="177">
        <v>-2318898.2356172889</v>
      </c>
      <c r="E192" s="177">
        <v>-2302801.9896026212</v>
      </c>
      <c r="F192" s="177">
        <v>-2441513.3855003011</v>
      </c>
      <c r="G192" s="177">
        <v>-2403046.4722169731</v>
      </c>
      <c r="H192" s="177">
        <v>-2241607.294374004</v>
      </c>
      <c r="I192" s="177">
        <v>-2300361.5486788098</v>
      </c>
      <c r="J192" s="177">
        <v>-2389212.6683997726</v>
      </c>
      <c r="K192" s="155"/>
    </row>
    <row r="193" spans="2:11" s="52" customFormat="1" ht="11.25" customHeight="1" x14ac:dyDescent="0.3">
      <c r="B193" s="168" t="s">
        <v>35</v>
      </c>
      <c r="C193" s="173">
        <v>1543716.527576332</v>
      </c>
      <c r="D193" s="173">
        <v>1627145.8298127926</v>
      </c>
      <c r="E193" s="173">
        <v>1509781.3164892076</v>
      </c>
      <c r="F193" s="173">
        <v>1254041.8662548494</v>
      </c>
      <c r="G193" s="173">
        <v>1499928.8963825335</v>
      </c>
      <c r="H193" s="173">
        <v>1557554.5910336641</v>
      </c>
      <c r="I193" s="173">
        <v>1570650.4730865643</v>
      </c>
      <c r="J193" s="173">
        <v>1332905.450906198</v>
      </c>
      <c r="K193" s="155"/>
    </row>
    <row r="194" spans="2:11" s="52" customFormat="1" ht="11.25" customHeight="1" x14ac:dyDescent="0.3">
      <c r="B194" s="166" t="s">
        <v>36</v>
      </c>
      <c r="C194" s="177">
        <v>-425331.53811395756</v>
      </c>
      <c r="D194" s="177">
        <v>-376124.24357470265</v>
      </c>
      <c r="E194" s="177">
        <v>-355080.06337111845</v>
      </c>
      <c r="F194" s="177">
        <v>-339491.80739152274</v>
      </c>
      <c r="G194" s="177">
        <v>-410747.36311403121</v>
      </c>
      <c r="H194" s="177">
        <v>-416655.99105869798</v>
      </c>
      <c r="I194" s="177">
        <v>-432428.84114212258</v>
      </c>
      <c r="J194" s="177">
        <v>-462336.4958993792</v>
      </c>
      <c r="K194" s="155"/>
    </row>
    <row r="195" spans="2:11" s="53" customFormat="1" ht="11.25" customHeight="1" x14ac:dyDescent="0.3">
      <c r="B195" s="168" t="s">
        <v>37</v>
      </c>
      <c r="C195" s="173">
        <v>1118384.9894623745</v>
      </c>
      <c r="D195" s="173">
        <v>1251021.5862380899</v>
      </c>
      <c r="E195" s="173">
        <v>1154701.2531180892</v>
      </c>
      <c r="F195" s="173">
        <v>914550.05886332667</v>
      </c>
      <c r="G195" s="173">
        <v>1089181.5332685022</v>
      </c>
      <c r="H195" s="173">
        <v>1140898.5999749661</v>
      </c>
      <c r="I195" s="173">
        <v>1138221.6319444417</v>
      </c>
      <c r="J195" s="173">
        <v>870568.95500681875</v>
      </c>
      <c r="K195" s="156"/>
    </row>
    <row r="196" spans="2:11" s="52" customFormat="1" ht="11.25" customHeight="1" x14ac:dyDescent="0.3">
      <c r="B196" s="176" t="s">
        <v>88</v>
      </c>
      <c r="C196" s="177">
        <v>116430.65124540647</v>
      </c>
      <c r="D196" s="177">
        <v>121503.62833680667</v>
      </c>
      <c r="E196" s="177">
        <v>111270.66039668684</v>
      </c>
      <c r="F196" s="177">
        <v>127492.16358839987</v>
      </c>
      <c r="G196" s="177">
        <v>116691.73755384782</v>
      </c>
      <c r="H196" s="177">
        <v>103427.85525924532</v>
      </c>
      <c r="I196" s="177">
        <v>130718.24793295465</v>
      </c>
      <c r="J196" s="177">
        <v>109447.7822229764</v>
      </c>
      <c r="K196" s="155"/>
    </row>
    <row r="197" spans="2:11" s="52" customFormat="1" ht="11.25" customHeight="1" x14ac:dyDescent="0.3">
      <c r="B197" s="166" t="s">
        <v>38</v>
      </c>
      <c r="C197" s="177">
        <v>1431.3966543243639</v>
      </c>
      <c r="D197" s="177">
        <v>859.02376149606732</v>
      </c>
      <c r="E197" s="177">
        <v>-3707.6950651248098</v>
      </c>
      <c r="F197" s="177">
        <v>9767.504484679539</v>
      </c>
      <c r="G197" s="177">
        <v>-212.34701015493806</v>
      </c>
      <c r="H197" s="177">
        <v>27485.795306996119</v>
      </c>
      <c r="I197" s="177">
        <v>2428.606883646517</v>
      </c>
      <c r="J197" s="177">
        <v>5139.6770937206347</v>
      </c>
      <c r="K197" s="155"/>
    </row>
    <row r="198" spans="2:11" s="88" customFormat="1" ht="11.25" customHeight="1" x14ac:dyDescent="0.3">
      <c r="B198" s="168" t="s">
        <v>39</v>
      </c>
      <c r="C198" s="173">
        <v>1236247.0373621052</v>
      </c>
      <c r="D198" s="173">
        <v>1373384.2383363927</v>
      </c>
      <c r="E198" s="173">
        <v>1262264.2184496513</v>
      </c>
      <c r="F198" s="173">
        <v>1051809.726936406</v>
      </c>
      <c r="G198" s="173">
        <v>1205660.9238121952</v>
      </c>
      <c r="H198" s="173">
        <v>1271812.2505412076</v>
      </c>
      <c r="I198" s="173">
        <v>1271368.4867610428</v>
      </c>
      <c r="J198" s="173">
        <v>985156.41432351572</v>
      </c>
      <c r="K198" s="154"/>
    </row>
    <row r="199" spans="2:11" s="52" customFormat="1" ht="11.25" customHeight="1" x14ac:dyDescent="0.3">
      <c r="B199" s="165"/>
      <c r="C199" s="178"/>
      <c r="D199" s="178"/>
      <c r="E199" s="178"/>
      <c r="F199" s="178"/>
      <c r="G199" s="178"/>
      <c r="H199" s="178"/>
      <c r="I199" s="178"/>
      <c r="J199" s="178"/>
      <c r="K199" s="155"/>
    </row>
    <row r="200" spans="2:11" s="52" customFormat="1" ht="11.25" customHeight="1" x14ac:dyDescent="0.3">
      <c r="B200" s="176" t="s">
        <v>120</v>
      </c>
      <c r="C200" s="180">
        <v>26056011.99792473</v>
      </c>
      <c r="D200" s="171">
        <v>25852801.63879646</v>
      </c>
      <c r="E200" s="171">
        <v>25738309.512132574</v>
      </c>
      <c r="F200" s="171">
        <v>25788928.972471822</v>
      </c>
      <c r="G200" s="171">
        <v>25691190.832515176</v>
      </c>
      <c r="H200" s="171">
        <v>25745481.133977011</v>
      </c>
      <c r="I200" s="171">
        <v>25675891.40077341</v>
      </c>
      <c r="J200" s="180">
        <v>25042825.039960098</v>
      </c>
      <c r="K200" s="155"/>
    </row>
    <row r="201" spans="2:11" s="52" customFormat="1" ht="11.25" customHeight="1" x14ac:dyDescent="0.3">
      <c r="B201" s="176"/>
      <c r="C201" s="180"/>
      <c r="D201" s="171"/>
      <c r="E201" s="171"/>
      <c r="F201" s="171"/>
      <c r="G201" s="171"/>
      <c r="H201" s="171"/>
      <c r="I201" s="171"/>
      <c r="J201" s="180"/>
      <c r="K201" s="155"/>
    </row>
    <row r="202" spans="2:11" s="52" customFormat="1" ht="11.25" customHeight="1" x14ac:dyDescent="0.3">
      <c r="B202" s="183" t="s">
        <v>9</v>
      </c>
      <c r="C202" s="167" t="s">
        <v>179</v>
      </c>
      <c r="D202" s="167" t="s">
        <v>117</v>
      </c>
      <c r="E202" s="167" t="s">
        <v>111</v>
      </c>
      <c r="F202" s="167" t="s">
        <v>160</v>
      </c>
      <c r="G202" s="167" t="s">
        <v>161</v>
      </c>
      <c r="H202" s="167" t="s">
        <v>108</v>
      </c>
      <c r="I202" s="167" t="s">
        <v>162</v>
      </c>
      <c r="J202" s="167" t="s">
        <v>163</v>
      </c>
      <c r="K202" s="155"/>
    </row>
    <row r="203" spans="2:11" s="52" customFormat="1" ht="11.25" customHeight="1" x14ac:dyDescent="0.3">
      <c r="B203" s="166" t="s">
        <v>145</v>
      </c>
      <c r="C203" s="164"/>
      <c r="D203" s="164"/>
      <c r="E203" s="164"/>
      <c r="F203" s="164"/>
      <c r="G203" s="164"/>
      <c r="H203" s="164"/>
      <c r="I203" s="164"/>
      <c r="J203" s="164"/>
      <c r="K203" s="155"/>
    </row>
    <row r="204" spans="2:11" s="52" customFormat="1" ht="11.25" customHeight="1" x14ac:dyDescent="0.3">
      <c r="B204" s="168" t="s">
        <v>33</v>
      </c>
      <c r="C204" s="173">
        <v>1185174.0189557176</v>
      </c>
      <c r="D204" s="173">
        <v>1176513.3048957861</v>
      </c>
      <c r="E204" s="173">
        <v>1167574.4729464501</v>
      </c>
      <c r="F204" s="173">
        <v>1149283.2404990469</v>
      </c>
      <c r="G204" s="170">
        <v>1160990.0065654495</v>
      </c>
      <c r="H204" s="170">
        <v>1174367.8130602119</v>
      </c>
      <c r="I204" s="170">
        <v>1163838.8385942727</v>
      </c>
      <c r="J204" s="170">
        <v>1161360.201337151</v>
      </c>
      <c r="K204" s="155"/>
    </row>
    <row r="205" spans="2:11" s="52" customFormat="1" ht="11.25" customHeight="1" x14ac:dyDescent="0.3">
      <c r="B205" s="166" t="s">
        <v>34</v>
      </c>
      <c r="C205" s="177">
        <v>-598377.273174259</v>
      </c>
      <c r="D205" s="177">
        <v>-544185.31682437705</v>
      </c>
      <c r="E205" s="177">
        <v>-546531.66130985203</v>
      </c>
      <c r="F205" s="177">
        <v>-608847.40688575094</v>
      </c>
      <c r="G205" s="177">
        <v>-579658.71672725887</v>
      </c>
      <c r="H205" s="177">
        <v>-545476.06646363507</v>
      </c>
      <c r="I205" s="177">
        <v>-580585.01221493003</v>
      </c>
      <c r="J205" s="177">
        <v>-609091.46159162105</v>
      </c>
      <c r="K205" s="155"/>
    </row>
    <row r="206" spans="2:11" s="52" customFormat="1" ht="11.25" customHeight="1" x14ac:dyDescent="0.3">
      <c r="B206" s="168" t="s">
        <v>35</v>
      </c>
      <c r="C206" s="173">
        <v>586796.74578145857</v>
      </c>
      <c r="D206" s="173">
        <v>632327.98807140905</v>
      </c>
      <c r="E206" s="173">
        <v>621042.81163659808</v>
      </c>
      <c r="F206" s="173">
        <v>540435.83361329592</v>
      </c>
      <c r="G206" s="173">
        <v>581331.28983819066</v>
      </c>
      <c r="H206" s="173">
        <v>628891.74659657688</v>
      </c>
      <c r="I206" s="173">
        <v>583253.8263793427</v>
      </c>
      <c r="J206" s="173">
        <v>552268.73974552995</v>
      </c>
      <c r="K206" s="155"/>
    </row>
    <row r="207" spans="2:11" s="52" customFormat="1" ht="11.25" customHeight="1" x14ac:dyDescent="0.3">
      <c r="B207" s="166" t="s">
        <v>36</v>
      </c>
      <c r="C207" s="177">
        <v>-269387.0050318531</v>
      </c>
      <c r="D207" s="177">
        <v>-240153.74769095465</v>
      </c>
      <c r="E207" s="177">
        <v>-248394.6869499723</v>
      </c>
      <c r="F207" s="177">
        <v>-221427.6102612867</v>
      </c>
      <c r="G207" s="177">
        <v>-308584.43318553269</v>
      </c>
      <c r="H207" s="177">
        <v>-286742.50334683759</v>
      </c>
      <c r="I207" s="177">
        <v>-288032.9126963137</v>
      </c>
      <c r="J207" s="177">
        <v>-292391.08291112736</v>
      </c>
      <c r="K207" s="155"/>
    </row>
    <row r="208" spans="2:11" s="52" customFormat="1" ht="11.25" customHeight="1" x14ac:dyDescent="0.3">
      <c r="B208" s="168" t="s">
        <v>37</v>
      </c>
      <c r="C208" s="173">
        <v>317409.74074960547</v>
      </c>
      <c r="D208" s="173">
        <v>392174.2403804544</v>
      </c>
      <c r="E208" s="173">
        <v>372648.12468662579</v>
      </c>
      <c r="F208" s="173">
        <v>319008.2233520092</v>
      </c>
      <c r="G208" s="173">
        <v>272746.85665265797</v>
      </c>
      <c r="H208" s="173">
        <v>342149.24324973929</v>
      </c>
      <c r="I208" s="173">
        <v>295220.91368302901</v>
      </c>
      <c r="J208" s="173">
        <v>259877.65683440259</v>
      </c>
      <c r="K208" s="155"/>
    </row>
    <row r="209" spans="2:11" s="52" customFormat="1" ht="11.25" customHeight="1" x14ac:dyDescent="0.3">
      <c r="B209" s="176" t="s">
        <v>88</v>
      </c>
      <c r="C209" s="177">
        <v>18055.529140042392</v>
      </c>
      <c r="D209" s="177">
        <v>18499.547585444721</v>
      </c>
      <c r="E209" s="177">
        <v>-8011.8684453047626</v>
      </c>
      <c r="F209" s="177">
        <v>13278.510079070609</v>
      </c>
      <c r="G209" s="177">
        <v>20625.069283441662</v>
      </c>
      <c r="H209" s="177">
        <v>21524.528319419554</v>
      </c>
      <c r="I209" s="177">
        <v>14751.24225190946</v>
      </c>
      <c r="J209" s="177">
        <v>17347.854002036656</v>
      </c>
      <c r="K209" s="155"/>
    </row>
    <row r="210" spans="2:11" s="53" customFormat="1" ht="11.25" customHeight="1" x14ac:dyDescent="0.3">
      <c r="B210" s="166" t="s">
        <v>38</v>
      </c>
      <c r="C210" s="177">
        <v>-1585.3144600860614</v>
      </c>
      <c r="D210" s="177">
        <v>84.294489995937923</v>
      </c>
      <c r="E210" s="177">
        <v>-560.69962909438652</v>
      </c>
      <c r="F210" s="177">
        <v>640.26628812831302</v>
      </c>
      <c r="G210" s="177">
        <v>-616.37824546397655</v>
      </c>
      <c r="H210" s="177">
        <v>61.834445041624875</v>
      </c>
      <c r="I210" s="177">
        <v>1873.4681847441173</v>
      </c>
      <c r="J210" s="177">
        <v>-1635.7666100165545</v>
      </c>
      <c r="K210" s="156"/>
    </row>
    <row r="211" spans="2:11" s="88" customFormat="1" ht="11.25" customHeight="1" x14ac:dyDescent="0.3">
      <c r="B211" s="168" t="s">
        <v>39</v>
      </c>
      <c r="C211" s="173">
        <v>333879.95542956179</v>
      </c>
      <c r="D211" s="173">
        <v>410758.08245589508</v>
      </c>
      <c r="E211" s="173">
        <v>364075.55661222665</v>
      </c>
      <c r="F211" s="173">
        <v>332926.99971920811</v>
      </c>
      <c r="G211" s="173">
        <v>292755.54769063566</v>
      </c>
      <c r="H211" s="173">
        <v>363735.60601420049</v>
      </c>
      <c r="I211" s="173">
        <v>311845.62411968259</v>
      </c>
      <c r="J211" s="173">
        <v>275589.74422642268</v>
      </c>
      <c r="K211" s="154"/>
    </row>
    <row r="212" spans="2:11" s="52" customFormat="1" ht="11.25" customHeight="1" x14ac:dyDescent="0.3">
      <c r="B212" s="165"/>
      <c r="C212" s="178"/>
      <c r="D212" s="178"/>
      <c r="E212" s="178"/>
      <c r="F212" s="178"/>
      <c r="G212" s="178"/>
      <c r="H212" s="178"/>
      <c r="I212" s="178"/>
      <c r="J212" s="178"/>
      <c r="K212" s="155"/>
    </row>
    <row r="213" spans="2:11" s="51" customFormat="1" ht="11.25" customHeight="1" x14ac:dyDescent="0.3">
      <c r="B213" s="176" t="s">
        <v>120</v>
      </c>
      <c r="C213" s="181">
        <v>4948502.7741548819</v>
      </c>
      <c r="D213" s="182">
        <v>4893632.8946148716</v>
      </c>
      <c r="E213" s="182">
        <v>4837744.8661749996</v>
      </c>
      <c r="F213" s="182">
        <v>4792388.4116399977</v>
      </c>
      <c r="G213" s="171">
        <v>4523606.9064563131</v>
      </c>
      <c r="H213" s="171">
        <v>4462159.4494684171</v>
      </c>
      <c r="I213" s="171">
        <v>4382172.9357376257</v>
      </c>
      <c r="J213" s="180">
        <v>4247618.7720899992</v>
      </c>
      <c r="K213" s="157"/>
    </row>
    <row r="214" spans="2:11" s="52" customFormat="1" ht="11.25" customHeight="1" x14ac:dyDescent="0.3">
      <c r="B214" s="163"/>
      <c r="C214" s="160"/>
      <c r="D214" s="160"/>
      <c r="E214" s="160"/>
      <c r="F214" s="160"/>
      <c r="G214" s="160"/>
      <c r="H214" s="160"/>
      <c r="I214" s="160"/>
      <c r="J214" s="160"/>
      <c r="K214" s="155"/>
    </row>
    <row r="215" spans="2:11" s="52" customFormat="1" ht="11.25" customHeight="1" x14ac:dyDescent="0.3">
      <c r="B215" s="183" t="s">
        <v>9</v>
      </c>
      <c r="C215" s="185" t="s">
        <v>179</v>
      </c>
      <c r="D215" s="185" t="s">
        <v>117</v>
      </c>
      <c r="E215" s="185" t="s">
        <v>111</v>
      </c>
      <c r="F215" s="185" t="s">
        <v>160</v>
      </c>
      <c r="G215" s="185" t="s">
        <v>161</v>
      </c>
      <c r="H215" s="185" t="s">
        <v>108</v>
      </c>
      <c r="I215" s="185" t="s">
        <v>162</v>
      </c>
      <c r="J215" s="185" t="s">
        <v>163</v>
      </c>
      <c r="K215" s="155"/>
    </row>
    <row r="216" spans="2:11" s="52" customFormat="1" ht="11.25" customHeight="1" x14ac:dyDescent="0.3">
      <c r="B216" s="176" t="s">
        <v>146</v>
      </c>
      <c r="C216" s="160"/>
      <c r="D216" s="160"/>
      <c r="E216" s="160"/>
      <c r="F216" s="160"/>
      <c r="G216" s="160"/>
      <c r="H216" s="160"/>
      <c r="I216" s="160"/>
      <c r="J216" s="160"/>
      <c r="K216" s="155"/>
    </row>
    <row r="217" spans="2:11" s="52" customFormat="1" ht="11.25" customHeight="1" x14ac:dyDescent="0.3">
      <c r="B217" s="168" t="s">
        <v>33</v>
      </c>
      <c r="C217" s="173">
        <v>630096.74575596268</v>
      </c>
      <c r="D217" s="173">
        <v>658683.43646740832</v>
      </c>
      <c r="E217" s="173">
        <v>616409.2756956903</v>
      </c>
      <c r="F217" s="173">
        <v>608199.00594849698</v>
      </c>
      <c r="G217" s="170">
        <v>626442.0682153923</v>
      </c>
      <c r="H217" s="170">
        <v>616676.42519162584</v>
      </c>
      <c r="I217" s="170">
        <v>663127.55899914901</v>
      </c>
      <c r="J217" s="170">
        <v>609402.06252297678</v>
      </c>
      <c r="K217" s="155"/>
    </row>
    <row r="218" spans="2:11" s="52" customFormat="1" ht="11.25" customHeight="1" x14ac:dyDescent="0.3">
      <c r="B218" s="166" t="s">
        <v>34</v>
      </c>
      <c r="C218" s="177">
        <v>-430546.45720017503</v>
      </c>
      <c r="D218" s="177">
        <v>-413269.52240338724</v>
      </c>
      <c r="E218" s="177">
        <v>-429197.98455776059</v>
      </c>
      <c r="F218" s="177">
        <v>-431992.23354966752</v>
      </c>
      <c r="G218" s="177">
        <v>-443567.58884857013</v>
      </c>
      <c r="H218" s="177">
        <v>-403974.05237124767</v>
      </c>
      <c r="I218" s="177">
        <v>-407873.66623538174</v>
      </c>
      <c r="J218" s="177">
        <v>-451515.66809489968</v>
      </c>
      <c r="K218" s="155"/>
    </row>
    <row r="219" spans="2:11" s="52" customFormat="1" ht="11.25" customHeight="1" x14ac:dyDescent="0.3">
      <c r="B219" s="168" t="s">
        <v>35</v>
      </c>
      <c r="C219" s="173">
        <v>199550.28855578764</v>
      </c>
      <c r="D219" s="173">
        <v>245413.91406402108</v>
      </c>
      <c r="E219" s="173">
        <v>187211.29113792971</v>
      </c>
      <c r="F219" s="173">
        <v>176206.77239882946</v>
      </c>
      <c r="G219" s="173">
        <v>182874.47936682217</v>
      </c>
      <c r="H219" s="173">
        <v>212702.37282037816</v>
      </c>
      <c r="I219" s="173">
        <v>255253.89276376728</v>
      </c>
      <c r="J219" s="173">
        <v>157886.3944280771</v>
      </c>
      <c r="K219" s="155"/>
    </row>
    <row r="220" spans="2:11" s="52" customFormat="1" ht="11.25" customHeight="1" x14ac:dyDescent="0.3">
      <c r="B220" s="166" t="s">
        <v>36</v>
      </c>
      <c r="C220" s="177">
        <v>-126808.2793621633</v>
      </c>
      <c r="D220" s="177">
        <v>-127457.38728766456</v>
      </c>
      <c r="E220" s="177">
        <v>-86939.579833661919</v>
      </c>
      <c r="F220" s="177">
        <v>-96093.970616083039</v>
      </c>
      <c r="G220" s="177">
        <v>-96177.266082016096</v>
      </c>
      <c r="H220" s="177">
        <v>-111538.5109446295</v>
      </c>
      <c r="I220" s="177">
        <v>-109031.30108973372</v>
      </c>
      <c r="J220" s="177">
        <v>-149513.54707538086</v>
      </c>
      <c r="K220" s="155"/>
    </row>
    <row r="221" spans="2:11" s="52" customFormat="1" ht="11.25" customHeight="1" x14ac:dyDescent="0.3">
      <c r="B221" s="168" t="s">
        <v>37</v>
      </c>
      <c r="C221" s="173">
        <v>72742.009193624341</v>
      </c>
      <c r="D221" s="173">
        <v>117956.52677635652</v>
      </c>
      <c r="E221" s="173">
        <v>100271.7113042678</v>
      </c>
      <c r="F221" s="173">
        <v>80112.801782746421</v>
      </c>
      <c r="G221" s="173">
        <v>86697.213284806072</v>
      </c>
      <c r="H221" s="173">
        <v>101163.86187574867</v>
      </c>
      <c r="I221" s="173">
        <v>146222.59167403355</v>
      </c>
      <c r="J221" s="173">
        <v>8372.8473526962334</v>
      </c>
      <c r="K221" s="155"/>
    </row>
    <row r="222" spans="2:11" s="52" customFormat="1" ht="11.25" customHeight="1" x14ac:dyDescent="0.3">
      <c r="B222" s="176" t="s">
        <v>88</v>
      </c>
      <c r="C222" s="177">
        <v>49217.39819651252</v>
      </c>
      <c r="D222" s="177">
        <v>47557.616880418936</v>
      </c>
      <c r="E222" s="177">
        <v>52917.064302903505</v>
      </c>
      <c r="F222" s="177">
        <v>50415.631468677799</v>
      </c>
      <c r="G222" s="177">
        <v>45756.484797284218</v>
      </c>
      <c r="H222" s="177">
        <v>43896.054132322599</v>
      </c>
      <c r="I222" s="177">
        <v>41504.579670478815</v>
      </c>
      <c r="J222" s="177">
        <v>41855.939500050124</v>
      </c>
      <c r="K222" s="155"/>
    </row>
    <row r="223" spans="2:11" s="53" customFormat="1" ht="11.25" customHeight="1" x14ac:dyDescent="0.3">
      <c r="B223" s="166" t="s">
        <v>38</v>
      </c>
      <c r="C223" s="177">
        <v>-1140.6072353344637</v>
      </c>
      <c r="D223" s="177">
        <v>182.4193658475069</v>
      </c>
      <c r="E223" s="177">
        <v>-3764.5584960468987</v>
      </c>
      <c r="F223" s="177">
        <v>1561.4172339071588</v>
      </c>
      <c r="G223" s="177">
        <v>1242.1869657565637</v>
      </c>
      <c r="H223" s="177">
        <v>425.25361629207146</v>
      </c>
      <c r="I223" s="177">
        <v>-1907.2479737417755</v>
      </c>
      <c r="J223" s="177">
        <v>979.23425467624941</v>
      </c>
      <c r="K223" s="156"/>
    </row>
    <row r="224" spans="2:11" s="52" customFormat="1" ht="11.25" customHeight="1" x14ac:dyDescent="0.3">
      <c r="B224" s="168" t="s">
        <v>39</v>
      </c>
      <c r="C224" s="173">
        <v>120818.80015480239</v>
      </c>
      <c r="D224" s="173">
        <v>165696.56302262296</v>
      </c>
      <c r="E224" s="173">
        <v>149424.2171111244</v>
      </c>
      <c r="F224" s="173">
        <v>132089.85048533138</v>
      </c>
      <c r="G224" s="173">
        <v>133695.88504784685</v>
      </c>
      <c r="H224" s="173">
        <v>145485.16962436333</v>
      </c>
      <c r="I224" s="173">
        <v>185819.92337077059</v>
      </c>
      <c r="J224" s="173">
        <v>51208.02110742261</v>
      </c>
      <c r="K224" s="155"/>
    </row>
    <row r="225" spans="2:11" s="52" customFormat="1" ht="11.25" customHeight="1" x14ac:dyDescent="0.3">
      <c r="B225" s="176" t="s">
        <v>123</v>
      </c>
      <c r="C225" s="177">
        <v>-875.70355804215069</v>
      </c>
      <c r="D225" s="177">
        <v>-345.58976131820236</v>
      </c>
      <c r="E225" s="177">
        <v>-657.59758356056409</v>
      </c>
      <c r="F225" s="177">
        <v>-552.59593693510396</v>
      </c>
      <c r="G225" s="177">
        <v>-662.47312025117571</v>
      </c>
      <c r="H225" s="177">
        <v>-812.48760587608558</v>
      </c>
      <c r="I225" s="177">
        <v>-843.90997064003022</v>
      </c>
      <c r="J225" s="177">
        <v>-672.38251687501906</v>
      </c>
      <c r="K225" s="155"/>
    </row>
    <row r="226" spans="2:11" s="88" customFormat="1" ht="11.25" customHeight="1" x14ac:dyDescent="0.3">
      <c r="B226" s="168" t="s">
        <v>147</v>
      </c>
      <c r="C226" s="173">
        <v>119943.09659676024</v>
      </c>
      <c r="D226" s="173">
        <v>165350.97326130475</v>
      </c>
      <c r="E226" s="173">
        <v>148766.61952756383</v>
      </c>
      <c r="F226" s="173">
        <v>131537.25454839627</v>
      </c>
      <c r="G226" s="170">
        <v>133033.41192759568</v>
      </c>
      <c r="H226" s="170">
        <v>144672.68201848725</v>
      </c>
      <c r="I226" s="170">
        <v>184976.01340013056</v>
      </c>
      <c r="J226" s="170">
        <v>50535.638590547591</v>
      </c>
      <c r="K226" s="154"/>
    </row>
    <row r="227" spans="2:11" s="51" customFormat="1" ht="11.25" customHeight="1" x14ac:dyDescent="0.3">
      <c r="B227" s="165"/>
      <c r="C227" s="178"/>
      <c r="D227" s="178"/>
      <c r="E227" s="178"/>
      <c r="F227" s="178"/>
      <c r="G227" s="178"/>
      <c r="H227" s="178"/>
      <c r="I227" s="178"/>
      <c r="J227" s="178"/>
      <c r="K227" s="157"/>
    </row>
    <row r="228" spans="2:11" s="52" customFormat="1" ht="11.25" customHeight="1" x14ac:dyDescent="0.3">
      <c r="B228" s="176" t="s">
        <v>120</v>
      </c>
      <c r="C228" s="180">
        <v>5223545.7587084789</v>
      </c>
      <c r="D228" s="171">
        <v>5179156.8899623444</v>
      </c>
      <c r="E228" s="171">
        <v>5183750.1065100012</v>
      </c>
      <c r="F228" s="171">
        <v>5142877.6847300008</v>
      </c>
      <c r="G228" s="171">
        <v>5359961.6258832589</v>
      </c>
      <c r="H228" s="171">
        <v>5405890.4326975532</v>
      </c>
      <c r="I228" s="171">
        <v>5415034.2696848838</v>
      </c>
      <c r="J228" s="180">
        <v>5274971.6139700012</v>
      </c>
      <c r="K228" s="155"/>
    </row>
    <row r="229" spans="2:11" s="52" customFormat="1" ht="11.25" customHeight="1" x14ac:dyDescent="0.3">
      <c r="B229" s="163"/>
      <c r="C229" s="160"/>
      <c r="D229" s="160"/>
      <c r="E229" s="160"/>
      <c r="F229" s="160"/>
      <c r="G229" s="160"/>
      <c r="H229" s="160"/>
      <c r="I229" s="160"/>
      <c r="J229" s="160"/>
      <c r="K229" s="155"/>
    </row>
    <row r="230" spans="2:11" s="52" customFormat="1" ht="11.25" customHeight="1" x14ac:dyDescent="0.3">
      <c r="B230" s="183" t="s">
        <v>9</v>
      </c>
      <c r="C230" s="167" t="s">
        <v>179</v>
      </c>
      <c r="D230" s="167" t="s">
        <v>117</v>
      </c>
      <c r="E230" s="167" t="s">
        <v>111</v>
      </c>
      <c r="F230" s="167" t="s">
        <v>160</v>
      </c>
      <c r="G230" s="167" t="s">
        <v>161</v>
      </c>
      <c r="H230" s="167" t="s">
        <v>108</v>
      </c>
      <c r="I230" s="167" t="s">
        <v>162</v>
      </c>
      <c r="J230" s="167" t="s">
        <v>163</v>
      </c>
      <c r="K230" s="155"/>
    </row>
    <row r="231" spans="2:11" s="52" customFormat="1" ht="11.25" customHeight="1" x14ac:dyDescent="0.3">
      <c r="B231" s="176" t="s">
        <v>148</v>
      </c>
      <c r="C231" s="160"/>
      <c r="D231" s="160"/>
      <c r="E231" s="160"/>
      <c r="F231" s="160"/>
      <c r="G231" s="160"/>
      <c r="H231" s="160"/>
      <c r="I231" s="160"/>
      <c r="J231" s="160"/>
      <c r="K231" s="155"/>
    </row>
    <row r="232" spans="2:11" s="52" customFormat="1" ht="11.25" customHeight="1" x14ac:dyDescent="0.3">
      <c r="B232" s="168" t="s">
        <v>33</v>
      </c>
      <c r="C232" s="173">
        <v>627924.72175647016</v>
      </c>
      <c r="D232" s="173">
        <v>656382.31402260542</v>
      </c>
      <c r="E232" s="173">
        <v>614166.24269073468</v>
      </c>
      <c r="F232" s="173">
        <v>606341.4232595237</v>
      </c>
      <c r="G232" s="170">
        <v>624568.05933649559</v>
      </c>
      <c r="H232" s="170">
        <v>614440.41951200156</v>
      </c>
      <c r="I232" s="170">
        <v>660708.10583452659</v>
      </c>
      <c r="J232" s="170">
        <v>607458.54808838351</v>
      </c>
      <c r="K232" s="155"/>
    </row>
    <row r="233" spans="2:11" s="52" customFormat="1" ht="11.25" customHeight="1" x14ac:dyDescent="0.3">
      <c r="B233" s="166" t="s">
        <v>34</v>
      </c>
      <c r="C233" s="177">
        <v>-429221.13933307718</v>
      </c>
      <c r="D233" s="177">
        <v>-411318.15620236762</v>
      </c>
      <c r="E233" s="177">
        <v>-427609.98284622026</v>
      </c>
      <c r="F233" s="177">
        <v>-430686.09711447608</v>
      </c>
      <c r="G233" s="177">
        <v>-442355.9058821075</v>
      </c>
      <c r="H233" s="177">
        <v>-402551.60227317986</v>
      </c>
      <c r="I233" s="177">
        <v>-406298.1195500996</v>
      </c>
      <c r="J233" s="177">
        <v>-450244.34425948083</v>
      </c>
      <c r="K233" s="155"/>
    </row>
    <row r="234" spans="2:11" s="52" customFormat="1" ht="11.25" customHeight="1" x14ac:dyDescent="0.3">
      <c r="B234" s="168" t="s">
        <v>35</v>
      </c>
      <c r="C234" s="173">
        <v>198703.58242339297</v>
      </c>
      <c r="D234" s="173">
        <v>245064.1578202378</v>
      </c>
      <c r="E234" s="173">
        <v>186556.25984451442</v>
      </c>
      <c r="F234" s="173">
        <v>175655.32614504761</v>
      </c>
      <c r="G234" s="173">
        <v>182212.15345438808</v>
      </c>
      <c r="H234" s="173">
        <v>211888.81723882171</v>
      </c>
      <c r="I234" s="173">
        <v>254409.986284427</v>
      </c>
      <c r="J234" s="173">
        <v>157214.20382890268</v>
      </c>
      <c r="K234" s="155"/>
    </row>
    <row r="235" spans="2:11" s="52" customFormat="1" ht="11.25" customHeight="1" x14ac:dyDescent="0.3">
      <c r="B235" s="166" t="s">
        <v>36</v>
      </c>
      <c r="C235" s="177">
        <v>-126837.27678781078</v>
      </c>
      <c r="D235" s="177">
        <v>-127453.22080519948</v>
      </c>
      <c r="E235" s="177">
        <v>-86942.146123807193</v>
      </c>
      <c r="F235" s="177">
        <v>-96095.120299236281</v>
      </c>
      <c r="G235" s="177">
        <v>-96177.413289833203</v>
      </c>
      <c r="H235" s="177">
        <v>-111537.44296894914</v>
      </c>
      <c r="I235" s="177">
        <v>-109031.30458103347</v>
      </c>
      <c r="J235" s="177">
        <v>-149513.73899308147</v>
      </c>
      <c r="K235" s="155"/>
    </row>
    <row r="236" spans="2:11" s="52" customFormat="1" ht="11.25" customHeight="1" x14ac:dyDescent="0.3">
      <c r="B236" s="168" t="s">
        <v>37</v>
      </c>
      <c r="C236" s="173">
        <v>71866.30563558219</v>
      </c>
      <c r="D236" s="173">
        <v>117610.93701503832</v>
      </c>
      <c r="E236" s="173">
        <v>99614.113720707232</v>
      </c>
      <c r="F236" s="173">
        <v>79560.205845811332</v>
      </c>
      <c r="G236" s="173">
        <v>86034.740164554882</v>
      </c>
      <c r="H236" s="173">
        <v>100351.37426987257</v>
      </c>
      <c r="I236" s="173">
        <v>145378.68170339352</v>
      </c>
      <c r="J236" s="173">
        <v>7700.4648358212144</v>
      </c>
      <c r="K236" s="155"/>
    </row>
    <row r="237" spans="2:11" s="52" customFormat="1" ht="11.25" customHeight="1" x14ac:dyDescent="0.3">
      <c r="B237" s="176" t="s">
        <v>88</v>
      </c>
      <c r="C237" s="177">
        <v>49217.39819651252</v>
      </c>
      <c r="D237" s="177">
        <v>47557.616880418936</v>
      </c>
      <c r="E237" s="177">
        <v>52917.064302903505</v>
      </c>
      <c r="F237" s="177">
        <v>50415.631468677799</v>
      </c>
      <c r="G237" s="177">
        <v>45756.484797284218</v>
      </c>
      <c r="H237" s="177">
        <v>43896.054132322599</v>
      </c>
      <c r="I237" s="177">
        <v>41504.579670478815</v>
      </c>
      <c r="J237" s="177">
        <v>41855.939500050124</v>
      </c>
      <c r="K237" s="155"/>
    </row>
    <row r="238" spans="2:11" s="52" customFormat="1" ht="11.25" customHeight="1" x14ac:dyDescent="0.3">
      <c r="B238" s="166" t="s">
        <v>38</v>
      </c>
      <c r="C238" s="177">
        <v>-1140.6072353344637</v>
      </c>
      <c r="D238" s="177">
        <v>182.4193658475069</v>
      </c>
      <c r="E238" s="177">
        <v>-3764.5584960468987</v>
      </c>
      <c r="F238" s="177">
        <v>1561.4172339071588</v>
      </c>
      <c r="G238" s="177">
        <v>1242.1869657565637</v>
      </c>
      <c r="H238" s="177">
        <v>425.25361629207146</v>
      </c>
      <c r="I238" s="177">
        <v>-1907.2479737417755</v>
      </c>
      <c r="J238" s="177">
        <v>979.23425467624941</v>
      </c>
      <c r="K238" s="155"/>
    </row>
    <row r="239" spans="2:11" s="53" customFormat="1" ht="11.25" customHeight="1" x14ac:dyDescent="0.3">
      <c r="B239" s="168" t="s">
        <v>39</v>
      </c>
      <c r="C239" s="173">
        <v>119943.09659676024</v>
      </c>
      <c r="D239" s="173">
        <v>165350.97326130475</v>
      </c>
      <c r="E239" s="173">
        <v>148766.61952756383</v>
      </c>
      <c r="F239" s="173">
        <v>131537.25454839627</v>
      </c>
      <c r="G239" s="173">
        <v>133033.41192759568</v>
      </c>
      <c r="H239" s="173">
        <v>144672.68201848725</v>
      </c>
      <c r="I239" s="173">
        <v>184976.01340013056</v>
      </c>
      <c r="J239" s="173">
        <v>50535.638590547591</v>
      </c>
      <c r="K239" s="156"/>
    </row>
    <row r="240" spans="2:11" s="88" customFormat="1" ht="11.25" customHeight="1" x14ac:dyDescent="0.3">
      <c r="B240" s="165"/>
      <c r="C240" s="178"/>
      <c r="D240" s="178"/>
      <c r="E240" s="178"/>
      <c r="F240" s="178"/>
      <c r="G240" s="178"/>
      <c r="H240" s="178"/>
      <c r="I240" s="178"/>
      <c r="J240" s="178"/>
      <c r="K240" s="154"/>
    </row>
    <row r="241" spans="2:11" s="52" customFormat="1" ht="11.25" customHeight="1" x14ac:dyDescent="0.3">
      <c r="B241" s="176" t="s">
        <v>120</v>
      </c>
      <c r="C241" s="180">
        <v>5223545.7587084789</v>
      </c>
      <c r="D241" s="171">
        <v>5179156.8899623444</v>
      </c>
      <c r="E241" s="171">
        <v>5183750.1065100012</v>
      </c>
      <c r="F241" s="171">
        <v>5142877.6847300008</v>
      </c>
      <c r="G241" s="171">
        <v>5359961.6258832589</v>
      </c>
      <c r="H241" s="171">
        <v>5405890.4326975532</v>
      </c>
      <c r="I241" s="171">
        <v>5415034.2696848838</v>
      </c>
      <c r="J241" s="180">
        <v>5274971.6139700012</v>
      </c>
      <c r="K241" s="155"/>
    </row>
    <row r="242" spans="2:11" s="51" customFormat="1" ht="11.25" customHeight="1" x14ac:dyDescent="0.3">
      <c r="B242" s="163"/>
      <c r="C242" s="160"/>
      <c r="D242" s="160"/>
      <c r="E242" s="160"/>
      <c r="F242" s="160"/>
      <c r="G242" s="160"/>
      <c r="H242" s="160"/>
      <c r="I242" s="160"/>
      <c r="J242" s="160"/>
      <c r="K242" s="157"/>
    </row>
    <row r="243" spans="2:11" s="52" customFormat="1" ht="11.25" customHeight="1" x14ac:dyDescent="0.3">
      <c r="B243" s="163"/>
      <c r="C243" s="160"/>
      <c r="D243" s="160"/>
      <c r="E243" s="160"/>
      <c r="F243" s="160"/>
      <c r="G243" s="160"/>
      <c r="H243" s="160"/>
      <c r="I243" s="160"/>
      <c r="J243" s="160"/>
      <c r="K243" s="155"/>
    </row>
    <row r="244" spans="2:11" s="52" customFormat="1" ht="11.25" customHeight="1" x14ac:dyDescent="0.3">
      <c r="B244" s="183" t="s">
        <v>9</v>
      </c>
      <c r="C244" s="185" t="s">
        <v>179</v>
      </c>
      <c r="D244" s="185" t="s">
        <v>117</v>
      </c>
      <c r="E244" s="185" t="s">
        <v>111</v>
      </c>
      <c r="F244" s="185" t="s">
        <v>160</v>
      </c>
      <c r="G244" s="185" t="s">
        <v>161</v>
      </c>
      <c r="H244" s="185" t="s">
        <v>108</v>
      </c>
      <c r="I244" s="185" t="s">
        <v>162</v>
      </c>
      <c r="J244" s="185" t="s">
        <v>163</v>
      </c>
      <c r="K244" s="155"/>
    </row>
    <row r="245" spans="2:11" s="52" customFormat="1" ht="11.25" customHeight="1" x14ac:dyDescent="0.3">
      <c r="B245" s="176" t="s">
        <v>149</v>
      </c>
      <c r="C245" s="160"/>
      <c r="D245" s="160"/>
      <c r="E245" s="160"/>
      <c r="F245" s="160"/>
      <c r="G245" s="160"/>
      <c r="H245" s="160"/>
      <c r="I245" s="160"/>
      <c r="J245" s="160"/>
      <c r="K245" s="155"/>
    </row>
    <row r="246" spans="2:11" s="52" customFormat="1" ht="11.25" customHeight="1" x14ac:dyDescent="0.3">
      <c r="B246" s="168" t="s">
        <v>33</v>
      </c>
      <c r="C246" s="173">
        <v>794850.04493250023</v>
      </c>
      <c r="D246" s="173">
        <v>728371.97430810123</v>
      </c>
      <c r="E246" s="173">
        <v>688386.82325393765</v>
      </c>
      <c r="F246" s="173">
        <v>772850.97411520127</v>
      </c>
      <c r="G246" s="170">
        <v>734519.92841924401</v>
      </c>
      <c r="H246" s="170">
        <v>702026.17536250991</v>
      </c>
      <c r="I246" s="170">
        <v>730621.83678526396</v>
      </c>
      <c r="J246" s="170">
        <v>666774.40505856997</v>
      </c>
      <c r="K246" s="155"/>
    </row>
    <row r="247" spans="2:11" s="52" customFormat="1" ht="11.25" customHeight="1" x14ac:dyDescent="0.3">
      <c r="B247" s="166" t="s">
        <v>34</v>
      </c>
      <c r="C247" s="177">
        <v>-520949.88191215473</v>
      </c>
      <c r="D247" s="177">
        <v>-501325.05932152132</v>
      </c>
      <c r="E247" s="177">
        <v>-481750.07485488016</v>
      </c>
      <c r="F247" s="177">
        <v>-533758.98483915359</v>
      </c>
      <c r="G247" s="177">
        <v>-481481.06867750786</v>
      </c>
      <c r="H247" s="177">
        <v>-464771.22372859542</v>
      </c>
      <c r="I247" s="177">
        <v>-466095.43132897111</v>
      </c>
      <c r="J247" s="177">
        <v>-469731.05902250571</v>
      </c>
      <c r="K247" s="155"/>
    </row>
    <row r="248" spans="2:11" s="52" customFormat="1" ht="11.25" customHeight="1" x14ac:dyDescent="0.3">
      <c r="B248" s="168" t="s">
        <v>35</v>
      </c>
      <c r="C248" s="173">
        <v>273900.1630203455</v>
      </c>
      <c r="D248" s="173">
        <v>227046.91498657991</v>
      </c>
      <c r="E248" s="173">
        <v>206636.74839905748</v>
      </c>
      <c r="F248" s="173">
        <v>239091.98927604768</v>
      </c>
      <c r="G248" s="173">
        <v>253038.85974173615</v>
      </c>
      <c r="H248" s="173">
        <v>237254.95163391449</v>
      </c>
      <c r="I248" s="173">
        <v>264526.40545629285</v>
      </c>
      <c r="J248" s="173">
        <v>197043.34603606426</v>
      </c>
      <c r="K248" s="155"/>
    </row>
    <row r="249" spans="2:11" s="52" customFormat="1" ht="11.25" customHeight="1" x14ac:dyDescent="0.3">
      <c r="B249" s="166" t="s">
        <v>36</v>
      </c>
      <c r="C249" s="177">
        <v>-22923.561254068489</v>
      </c>
      <c r="D249" s="177">
        <v>-14301.172089177706</v>
      </c>
      <c r="E249" s="177">
        <v>-22972.218631013471</v>
      </c>
      <c r="F249" s="177">
        <v>-24696.311718782472</v>
      </c>
      <c r="G249" s="177">
        <v>4385.6216625974685</v>
      </c>
      <c r="H249" s="177">
        <v>-19406.023319858807</v>
      </c>
      <c r="I249" s="177">
        <v>-15547.696911082101</v>
      </c>
      <c r="J249" s="177">
        <v>-19399.648315749051</v>
      </c>
      <c r="K249" s="155"/>
    </row>
    <row r="250" spans="2:11" s="52" customFormat="1" ht="11.25" customHeight="1" x14ac:dyDescent="0.3">
      <c r="B250" s="168" t="s">
        <v>37</v>
      </c>
      <c r="C250" s="173">
        <v>250976.60176627702</v>
      </c>
      <c r="D250" s="173">
        <v>212745.7428974022</v>
      </c>
      <c r="E250" s="173">
        <v>183664.52976804401</v>
      </c>
      <c r="F250" s="173">
        <v>214395.67755726521</v>
      </c>
      <c r="G250" s="173">
        <v>257424.48140433361</v>
      </c>
      <c r="H250" s="173">
        <v>217848.92831405569</v>
      </c>
      <c r="I250" s="173">
        <v>248978.70854521074</v>
      </c>
      <c r="J250" s="173">
        <v>177643.69772031522</v>
      </c>
      <c r="K250" s="155"/>
    </row>
    <row r="251" spans="2:11" s="53" customFormat="1" ht="11.25" customHeight="1" x14ac:dyDescent="0.3">
      <c r="B251" s="176" t="s">
        <v>88</v>
      </c>
      <c r="C251" s="177">
        <v>0</v>
      </c>
      <c r="D251" s="177">
        <v>0</v>
      </c>
      <c r="E251" s="177">
        <v>0</v>
      </c>
      <c r="F251" s="177">
        <v>0</v>
      </c>
      <c r="G251" s="177">
        <v>0</v>
      </c>
      <c r="H251" s="177">
        <v>0</v>
      </c>
      <c r="I251" s="177">
        <v>0</v>
      </c>
      <c r="J251" s="177">
        <v>0</v>
      </c>
      <c r="K251" s="156"/>
    </row>
    <row r="252" spans="2:11" s="52" customFormat="1" ht="11.25" customHeight="1" x14ac:dyDescent="0.3">
      <c r="B252" s="166" t="s">
        <v>38</v>
      </c>
      <c r="C252" s="177">
        <v>4327.7720605584964</v>
      </c>
      <c r="D252" s="177">
        <v>842.17385100346769</v>
      </c>
      <c r="E252" s="177">
        <v>589.75710810997475</v>
      </c>
      <c r="F252" s="177">
        <v>10235.94232920642</v>
      </c>
      <c r="G252" s="177">
        <v>2325.8421923367914</v>
      </c>
      <c r="H252" s="177">
        <v>25025.529872369989</v>
      </c>
      <c r="I252" s="177">
        <v>1123.5564304477371</v>
      </c>
      <c r="J252" s="177">
        <v>2667.0919505280658</v>
      </c>
      <c r="K252" s="155"/>
    </row>
    <row r="253" spans="2:11" s="52" customFormat="1" ht="11.25" customHeight="1" x14ac:dyDescent="0.3">
      <c r="B253" s="168" t="s">
        <v>39</v>
      </c>
      <c r="C253" s="173">
        <v>255304.37382683551</v>
      </c>
      <c r="D253" s="173">
        <v>213587.91674840567</v>
      </c>
      <c r="E253" s="173">
        <v>184254.28687615399</v>
      </c>
      <c r="F253" s="173">
        <v>224631.61988647163</v>
      </c>
      <c r="G253" s="173">
        <v>259750.32359667041</v>
      </c>
      <c r="H253" s="173">
        <v>242874.45818642568</v>
      </c>
      <c r="I253" s="173">
        <v>250102.26497565847</v>
      </c>
      <c r="J253" s="173">
        <v>180310.78967084328</v>
      </c>
      <c r="K253" s="155"/>
    </row>
    <row r="254" spans="2:11" s="51" customFormat="1" ht="11.25" customHeight="1" x14ac:dyDescent="0.3">
      <c r="B254" s="176" t="s">
        <v>123</v>
      </c>
      <c r="C254" s="177">
        <v>-4714.6816704999655</v>
      </c>
      <c r="D254" s="177">
        <v>-3740.7534160329378</v>
      </c>
      <c r="E254" s="177">
        <v>-3485.783085053321</v>
      </c>
      <c r="F254" s="177">
        <v>-3455.1636573846918</v>
      </c>
      <c r="G254" s="177">
        <v>-2782.2720028522308</v>
      </c>
      <c r="H254" s="177">
        <v>-2904.6595988129848</v>
      </c>
      <c r="I254" s="177">
        <v>-2190.5208282868844</v>
      </c>
      <c r="J254" s="177">
        <v>-2242.0858325979789</v>
      </c>
      <c r="K254" s="157"/>
    </row>
    <row r="255" spans="2:11" s="88" customFormat="1" ht="11.25" customHeight="1" x14ac:dyDescent="0.3">
      <c r="B255" s="168" t="s">
        <v>150</v>
      </c>
      <c r="C255" s="173">
        <v>250589.69215633554</v>
      </c>
      <c r="D255" s="173">
        <v>209847.16333237273</v>
      </c>
      <c r="E255" s="173">
        <v>180768.50379110067</v>
      </c>
      <c r="F255" s="173">
        <v>221176.45622908694</v>
      </c>
      <c r="G255" s="170">
        <v>256968.05159381818</v>
      </c>
      <c r="H255" s="170">
        <v>239969.79858761269</v>
      </c>
      <c r="I255" s="170">
        <v>247911.74414737159</v>
      </c>
      <c r="J255" s="170">
        <v>178068.7038382453</v>
      </c>
      <c r="K255" s="154"/>
    </row>
    <row r="256" spans="2:11" s="52" customFormat="1" ht="11.25" customHeight="1" x14ac:dyDescent="0.3">
      <c r="B256" s="165"/>
      <c r="C256" s="178"/>
      <c r="D256" s="178"/>
      <c r="E256" s="178"/>
      <c r="F256" s="178"/>
      <c r="G256" s="178"/>
      <c r="H256" s="178"/>
      <c r="I256" s="178"/>
      <c r="J256" s="178"/>
      <c r="K256" s="155"/>
    </row>
    <row r="257" spans="2:11" s="52" customFormat="1" ht="11.25" customHeight="1" x14ac:dyDescent="0.3">
      <c r="B257" s="176" t="s">
        <v>120</v>
      </c>
      <c r="C257" s="180">
        <v>6327646.2050888427</v>
      </c>
      <c r="D257" s="171">
        <v>6249728.8982182164</v>
      </c>
      <c r="E257" s="171">
        <v>6257872.2101500016</v>
      </c>
      <c r="F257" s="171">
        <v>6393766.4854500024</v>
      </c>
      <c r="G257" s="171">
        <v>6264020.3489649994</v>
      </c>
      <c r="H257" s="171">
        <v>6327762.4376733322</v>
      </c>
      <c r="I257" s="171">
        <v>6338619.69955</v>
      </c>
      <c r="J257" s="180">
        <v>6004139.3843100015</v>
      </c>
      <c r="K257" s="155"/>
    </row>
    <row r="258" spans="2:11" s="52" customFormat="1" ht="11.25" customHeight="1" x14ac:dyDescent="0.3">
      <c r="B258" s="163"/>
      <c r="C258" s="160"/>
      <c r="D258" s="160"/>
      <c r="E258" s="160"/>
      <c r="F258" s="160"/>
      <c r="G258" s="160"/>
      <c r="H258" s="160"/>
      <c r="I258" s="160"/>
      <c r="J258" s="160"/>
      <c r="K258" s="155"/>
    </row>
    <row r="259" spans="2:11" s="52" customFormat="1" ht="11.25" customHeight="1" x14ac:dyDescent="0.3">
      <c r="B259" s="183" t="s">
        <v>9</v>
      </c>
      <c r="C259" s="167" t="s">
        <v>179</v>
      </c>
      <c r="D259" s="167" t="s">
        <v>117</v>
      </c>
      <c r="E259" s="167" t="s">
        <v>111</v>
      </c>
      <c r="F259" s="167" t="s">
        <v>160</v>
      </c>
      <c r="G259" s="167" t="s">
        <v>161</v>
      </c>
      <c r="H259" s="167" t="s">
        <v>108</v>
      </c>
      <c r="I259" s="167" t="s">
        <v>162</v>
      </c>
      <c r="J259" s="167" t="s">
        <v>163</v>
      </c>
      <c r="K259" s="155"/>
    </row>
    <row r="260" spans="2:11" s="52" customFormat="1" ht="11.25" customHeight="1" x14ac:dyDescent="0.3">
      <c r="B260" s="166" t="s">
        <v>151</v>
      </c>
      <c r="C260" s="160"/>
      <c r="D260" s="160"/>
      <c r="E260" s="160"/>
      <c r="F260" s="160"/>
      <c r="G260" s="160"/>
      <c r="H260" s="160"/>
      <c r="I260" s="160"/>
      <c r="J260" s="160"/>
      <c r="K260" s="155"/>
    </row>
    <row r="261" spans="2:11" s="52" customFormat="1" ht="11.25" customHeight="1" x14ac:dyDescent="0.3">
      <c r="B261" s="168" t="s">
        <v>33</v>
      </c>
      <c r="C261" s="173">
        <v>781889.01596302539</v>
      </c>
      <c r="D261" s="173">
        <v>716423.13231127034</v>
      </c>
      <c r="E261" s="173">
        <v>677081.4313080326</v>
      </c>
      <c r="F261" s="173">
        <v>761779.5206164167</v>
      </c>
      <c r="G261" s="170">
        <v>723923.45909021946</v>
      </c>
      <c r="H261" s="170">
        <v>691744.86494202702</v>
      </c>
      <c r="I261" s="170">
        <v>721238.80181603704</v>
      </c>
      <c r="J261" s="170">
        <v>657898.16336635058</v>
      </c>
      <c r="K261" s="155"/>
    </row>
    <row r="262" spans="2:11" s="52" customFormat="1" ht="11.25" customHeight="1" x14ac:dyDescent="0.3">
      <c r="B262" s="166" t="s">
        <v>34</v>
      </c>
      <c r="C262" s="177">
        <v>-512703.53461317986</v>
      </c>
      <c r="D262" s="177">
        <v>-493116.97074072337</v>
      </c>
      <c r="E262" s="177">
        <v>-473930.46599402843</v>
      </c>
      <c r="F262" s="177">
        <v>-526142.69499775372</v>
      </c>
      <c r="G262" s="177">
        <v>-473666.87135133555</v>
      </c>
      <c r="H262" s="177">
        <v>-457394.57290692552</v>
      </c>
      <c r="I262" s="177">
        <v>-458902.91718803108</v>
      </c>
      <c r="J262" s="177">
        <v>-463096.90316288429</v>
      </c>
      <c r="K262" s="155"/>
    </row>
    <row r="263" spans="2:11" s="52" customFormat="1" ht="11.25" customHeight="1" x14ac:dyDescent="0.3">
      <c r="B263" s="168" t="s">
        <v>35</v>
      </c>
      <c r="C263" s="173">
        <v>269185.48134984553</v>
      </c>
      <c r="D263" s="173">
        <v>223306.16157054697</v>
      </c>
      <c r="E263" s="173">
        <v>203150.96531400416</v>
      </c>
      <c r="F263" s="173">
        <v>235636.82561866299</v>
      </c>
      <c r="G263" s="173">
        <v>250256.58773888391</v>
      </c>
      <c r="H263" s="173">
        <v>234350.29203510151</v>
      </c>
      <c r="I263" s="173">
        <v>262335.88462800597</v>
      </c>
      <c r="J263" s="173">
        <v>194801.26020346629</v>
      </c>
      <c r="K263" s="155"/>
    </row>
    <row r="264" spans="2:11" s="53" customFormat="1" ht="11.25" customHeight="1" x14ac:dyDescent="0.3">
      <c r="B264" s="166" t="s">
        <v>36</v>
      </c>
      <c r="C264" s="177">
        <v>-22923.561254068489</v>
      </c>
      <c r="D264" s="177">
        <v>-14301.172089177706</v>
      </c>
      <c r="E264" s="177">
        <v>-22972.218631013471</v>
      </c>
      <c r="F264" s="177">
        <v>-24696.311718782472</v>
      </c>
      <c r="G264" s="177">
        <v>4385.6216625974685</v>
      </c>
      <c r="H264" s="177">
        <v>-19406.023319858807</v>
      </c>
      <c r="I264" s="177">
        <v>-15547.696911082101</v>
      </c>
      <c r="J264" s="177">
        <v>-19399.648315749051</v>
      </c>
      <c r="K264" s="156"/>
    </row>
    <row r="265" spans="2:11" s="52" customFormat="1" ht="11.25" customHeight="1" x14ac:dyDescent="0.3">
      <c r="B265" s="168" t="s">
        <v>37</v>
      </c>
      <c r="C265" s="173">
        <v>246261.92009577705</v>
      </c>
      <c r="D265" s="173">
        <v>209004.98948136927</v>
      </c>
      <c r="E265" s="173">
        <v>180178.74668299069</v>
      </c>
      <c r="F265" s="173">
        <v>210940.51389988052</v>
      </c>
      <c r="G265" s="173">
        <v>254642.20940148138</v>
      </c>
      <c r="H265" s="173">
        <v>214944.26871524271</v>
      </c>
      <c r="I265" s="173">
        <v>246788.18771692386</v>
      </c>
      <c r="J265" s="173">
        <v>175401.61188771724</v>
      </c>
      <c r="K265" s="155"/>
    </row>
    <row r="266" spans="2:11" s="52" customFormat="1" ht="11.25" customHeight="1" x14ac:dyDescent="0.3">
      <c r="B266" s="176" t="s">
        <v>44</v>
      </c>
      <c r="C266" s="177">
        <v>4327.7720605584964</v>
      </c>
      <c r="D266" s="177">
        <v>842.17385100346769</v>
      </c>
      <c r="E266" s="177">
        <v>589.75710810997475</v>
      </c>
      <c r="F266" s="177">
        <v>10235.94232920642</v>
      </c>
      <c r="G266" s="177">
        <v>2325.8421923367914</v>
      </c>
      <c r="H266" s="177">
        <v>25025.529872369989</v>
      </c>
      <c r="I266" s="177">
        <v>1123.5564304477371</v>
      </c>
      <c r="J266" s="177">
        <v>2667.0919505280658</v>
      </c>
      <c r="K266" s="155"/>
    </row>
    <row r="267" spans="2:11" s="88" customFormat="1" ht="11.25" customHeight="1" x14ac:dyDescent="0.3">
      <c r="B267" s="168" t="s">
        <v>39</v>
      </c>
      <c r="C267" s="173">
        <v>250589.69215633554</v>
      </c>
      <c r="D267" s="173">
        <v>209847.16333237273</v>
      </c>
      <c r="E267" s="173">
        <v>180768.50379110067</v>
      </c>
      <c r="F267" s="173">
        <v>221176.45622908694</v>
      </c>
      <c r="G267" s="173">
        <v>256968.05159381818</v>
      </c>
      <c r="H267" s="173">
        <v>239969.79858761269</v>
      </c>
      <c r="I267" s="173">
        <v>247911.74414737159</v>
      </c>
      <c r="J267" s="173">
        <v>178068.7038382453</v>
      </c>
      <c r="K267" s="154"/>
    </row>
    <row r="268" spans="2:11" s="52" customFormat="1" ht="11.25" customHeight="1" x14ac:dyDescent="0.3">
      <c r="B268" s="165"/>
      <c r="C268" s="178"/>
      <c r="D268" s="178"/>
      <c r="E268" s="178"/>
      <c r="F268" s="178"/>
      <c r="G268" s="178"/>
      <c r="H268" s="178"/>
      <c r="I268" s="178"/>
      <c r="J268" s="178"/>
      <c r="K268" s="155"/>
    </row>
    <row r="269" spans="2:11" s="52" customFormat="1" ht="11.25" customHeight="1" x14ac:dyDescent="0.3">
      <c r="B269" s="176" t="s">
        <v>120</v>
      </c>
      <c r="C269" s="180">
        <v>6327646.2050888427</v>
      </c>
      <c r="D269" s="171">
        <v>6249728.8982182164</v>
      </c>
      <c r="E269" s="171">
        <v>6257872.2101500016</v>
      </c>
      <c r="F269" s="171">
        <v>6393766.4854500024</v>
      </c>
      <c r="G269" s="171">
        <v>6264020.3489649994</v>
      </c>
      <c r="H269" s="171">
        <v>6327762.4376733322</v>
      </c>
      <c r="I269" s="171">
        <v>6338619.69955</v>
      </c>
      <c r="J269" s="180">
        <v>6004139.3843100015</v>
      </c>
      <c r="K269" s="155"/>
    </row>
    <row r="270" spans="2:11" s="52" customFormat="1" ht="11.25" customHeight="1" x14ac:dyDescent="0.3">
      <c r="B270" s="163"/>
      <c r="C270" s="160"/>
      <c r="D270" s="160"/>
      <c r="E270" s="160"/>
      <c r="F270" s="160"/>
      <c r="G270" s="160"/>
      <c r="H270" s="160"/>
      <c r="I270" s="160"/>
      <c r="J270" s="160"/>
      <c r="K270" s="155"/>
    </row>
    <row r="271" spans="2:11" s="52" customFormat="1" ht="11.25" customHeight="1" x14ac:dyDescent="0.3">
      <c r="B271" s="183" t="s">
        <v>9</v>
      </c>
      <c r="C271" s="167" t="s">
        <v>179</v>
      </c>
      <c r="D271" s="167" t="s">
        <v>117</v>
      </c>
      <c r="E271" s="167" t="s">
        <v>111</v>
      </c>
      <c r="F271" s="167" t="s">
        <v>160</v>
      </c>
      <c r="G271" s="167" t="s">
        <v>161</v>
      </c>
      <c r="H271" s="167" t="s">
        <v>108</v>
      </c>
      <c r="I271" s="167" t="s">
        <v>162</v>
      </c>
      <c r="J271" s="167" t="s">
        <v>163</v>
      </c>
      <c r="K271" s="155"/>
    </row>
    <row r="272" spans="2:11" s="52" customFormat="1" ht="11.25" customHeight="1" x14ac:dyDescent="0.3">
      <c r="B272" s="166" t="s">
        <v>152</v>
      </c>
      <c r="C272" s="160"/>
      <c r="D272" s="160"/>
      <c r="E272" s="160"/>
      <c r="F272" s="160"/>
      <c r="G272" s="160"/>
      <c r="H272" s="160"/>
      <c r="I272" s="160"/>
      <c r="J272" s="160"/>
      <c r="K272" s="155"/>
    </row>
    <row r="273" spans="2:11" s="52" customFormat="1" ht="11.25" customHeight="1" x14ac:dyDescent="0.3">
      <c r="B273" s="168" t="s">
        <v>33</v>
      </c>
      <c r="C273" s="173">
        <v>636316.13434125658</v>
      </c>
      <c r="D273" s="173">
        <v>678934.6628658094</v>
      </c>
      <c r="E273" s="173">
        <v>610971.30898001976</v>
      </c>
      <c r="F273" s="173">
        <v>455577.45899960172</v>
      </c>
      <c r="G273" s="170">
        <v>604130.34932819812</v>
      </c>
      <c r="H273" s="170">
        <v>579211.04402667412</v>
      </c>
      <c r="I273" s="170">
        <v>561712.54954302032</v>
      </c>
      <c r="J273" s="170">
        <v>575207.30486494536</v>
      </c>
      <c r="K273" s="155"/>
    </row>
    <row r="274" spans="2:11" s="52" customFormat="1" ht="11.25" customHeight="1" x14ac:dyDescent="0.3">
      <c r="B274" s="166" t="s">
        <v>34</v>
      </c>
      <c r="C274" s="177">
        <v>-315313.12601032446</v>
      </c>
      <c r="D274" s="177">
        <v>-298764.65693334304</v>
      </c>
      <c r="E274" s="177">
        <v>-277973.23062760808</v>
      </c>
      <c r="F274" s="177">
        <v>-308843.67772769084</v>
      </c>
      <c r="G274" s="177">
        <v>-302093.42287782853</v>
      </c>
      <c r="H274" s="177">
        <v>-277936.41616631969</v>
      </c>
      <c r="I274" s="177">
        <v>-275826.46836669691</v>
      </c>
      <c r="J274" s="177">
        <v>-300588.74022296461</v>
      </c>
      <c r="K274" s="155"/>
    </row>
    <row r="275" spans="2:11" s="52" customFormat="1" ht="11.25" customHeight="1" x14ac:dyDescent="0.3">
      <c r="B275" s="168" t="s">
        <v>35</v>
      </c>
      <c r="C275" s="173">
        <v>321003.00833093212</v>
      </c>
      <c r="D275" s="173">
        <v>380170.00593246636</v>
      </c>
      <c r="E275" s="173">
        <v>332998.07835241169</v>
      </c>
      <c r="F275" s="173">
        <v>146733.78127191088</v>
      </c>
      <c r="G275" s="173">
        <v>302036.92645036959</v>
      </c>
      <c r="H275" s="173">
        <v>301274.62786035443</v>
      </c>
      <c r="I275" s="173">
        <v>285886.08117632341</v>
      </c>
      <c r="J275" s="173">
        <v>274618.56464198075</v>
      </c>
      <c r="K275" s="155"/>
    </row>
    <row r="276" spans="2:11" s="52" customFormat="1" ht="11.25" customHeight="1" x14ac:dyDescent="0.3">
      <c r="B276" s="176" t="s">
        <v>36</v>
      </c>
      <c r="C276" s="177">
        <v>-991.30899683301084</v>
      </c>
      <c r="D276" s="177">
        <v>3056.722202859421</v>
      </c>
      <c r="E276" s="177">
        <v>622.03953079967141</v>
      </c>
      <c r="F276" s="177">
        <v>-563.72976508749036</v>
      </c>
      <c r="G276" s="177">
        <v>-3769.4645679739488</v>
      </c>
      <c r="H276" s="177">
        <v>2339.9970329342855</v>
      </c>
      <c r="I276" s="177">
        <v>-3939.9641565061379</v>
      </c>
      <c r="J276" s="177">
        <v>26.756021556801212</v>
      </c>
      <c r="K276" s="155"/>
    </row>
    <row r="277" spans="2:11" s="53" customFormat="1" ht="11.25" customHeight="1" x14ac:dyDescent="0.3">
      <c r="B277" s="168" t="s">
        <v>37</v>
      </c>
      <c r="C277" s="173">
        <v>320011.69933409913</v>
      </c>
      <c r="D277" s="173">
        <v>383226.72813532577</v>
      </c>
      <c r="E277" s="173">
        <v>333620.11788321135</v>
      </c>
      <c r="F277" s="173">
        <v>146170.05150682339</v>
      </c>
      <c r="G277" s="173">
        <v>298267.46188239561</v>
      </c>
      <c r="H277" s="173">
        <v>303614.62489328871</v>
      </c>
      <c r="I277" s="173">
        <v>281946.11701981729</v>
      </c>
      <c r="J277" s="173">
        <v>274645.32066353754</v>
      </c>
      <c r="K277" s="156"/>
    </row>
    <row r="278" spans="2:11" s="52" customFormat="1" ht="11.25" customHeight="1" x14ac:dyDescent="0.3">
      <c r="B278" s="176" t="s">
        <v>88</v>
      </c>
      <c r="C278" s="177">
        <v>35869.394938108453</v>
      </c>
      <c r="D278" s="177">
        <v>43703.267591693002</v>
      </c>
      <c r="E278" s="177">
        <v>53587.023568359502</v>
      </c>
      <c r="F278" s="177">
        <v>55410.504392961819</v>
      </c>
      <c r="G278" s="177">
        <v>39703.460570159266</v>
      </c>
      <c r="H278" s="177">
        <v>28367.740286387234</v>
      </c>
      <c r="I278" s="177">
        <v>60076.195402796446</v>
      </c>
      <c r="J278" s="177">
        <v>41817.544350689132</v>
      </c>
      <c r="K278" s="155"/>
    </row>
    <row r="279" spans="2:11" s="52" customFormat="1" ht="11.25" customHeight="1" x14ac:dyDescent="0.3">
      <c r="B279" s="166" t="s">
        <v>38</v>
      </c>
      <c r="C279" s="177">
        <v>-169.19317573518407</v>
      </c>
      <c r="D279" s="177">
        <v>-73.075101344097305</v>
      </c>
      <c r="E279" s="177">
        <v>78.563018930612287</v>
      </c>
      <c r="F279" s="177">
        <v>-2664.8505460819147</v>
      </c>
      <c r="G279" s="177">
        <v>-515.01507748072072</v>
      </c>
      <c r="H279" s="177">
        <v>71.278001902095568</v>
      </c>
      <c r="I279" s="177">
        <v>1218.5513867622499</v>
      </c>
      <c r="J279" s="177">
        <v>-2.1716612579706198</v>
      </c>
      <c r="K279" s="155"/>
    </row>
    <row r="280" spans="2:11" s="88" customFormat="1" ht="11.25" customHeight="1" x14ac:dyDescent="0.3">
      <c r="B280" s="168" t="s">
        <v>39</v>
      </c>
      <c r="C280" s="173">
        <v>355711.9010964724</v>
      </c>
      <c r="D280" s="173">
        <v>426856.92062567465</v>
      </c>
      <c r="E280" s="173">
        <v>387285.70447050146</v>
      </c>
      <c r="F280" s="173">
        <v>198915.70535370329</v>
      </c>
      <c r="G280" s="173">
        <v>337455.90737507417</v>
      </c>
      <c r="H280" s="173">
        <v>332053.64318157802</v>
      </c>
      <c r="I280" s="173">
        <v>343240.86380937597</v>
      </c>
      <c r="J280" s="173">
        <v>316460.69335296872</v>
      </c>
      <c r="K280" s="154"/>
    </row>
    <row r="281" spans="2:11" s="52" customFormat="1" ht="11.25" customHeight="1" x14ac:dyDescent="0.3">
      <c r="B281" s="165"/>
      <c r="C281" s="178"/>
      <c r="D281" s="178"/>
      <c r="E281" s="178"/>
      <c r="F281" s="178"/>
      <c r="G281" s="178"/>
      <c r="H281" s="178"/>
      <c r="I281" s="178"/>
      <c r="J281" s="178"/>
      <c r="K281" s="155"/>
    </row>
    <row r="282" spans="2:11" s="52" customFormat="1" ht="11.25" customHeight="1" x14ac:dyDescent="0.3">
      <c r="B282" s="176" t="s">
        <v>120</v>
      </c>
      <c r="C282" s="180">
        <v>7469654.7455236465</v>
      </c>
      <c r="D282" s="171">
        <v>7436658.1907349657</v>
      </c>
      <c r="E282" s="171">
        <v>7386024.2123767445</v>
      </c>
      <c r="F282" s="171">
        <v>7362421.5337434895</v>
      </c>
      <c r="G282" s="171">
        <v>7372491.3718576962</v>
      </c>
      <c r="H282" s="171">
        <v>7340139.6113679912</v>
      </c>
      <c r="I282" s="171">
        <v>7306974.8007542379</v>
      </c>
      <c r="J282" s="180">
        <v>7270607.2115067635</v>
      </c>
      <c r="K282" s="155"/>
    </row>
    <row r="283" spans="2:11" s="52" customFormat="1" ht="11.25" customHeight="1" x14ac:dyDescent="0.3">
      <c r="B283" s="163"/>
      <c r="C283" s="160"/>
      <c r="D283" s="160"/>
      <c r="E283" s="160"/>
      <c r="F283" s="160"/>
      <c r="G283" s="160"/>
      <c r="H283" s="160"/>
      <c r="I283" s="160"/>
      <c r="J283" s="160"/>
      <c r="K283" s="155"/>
    </row>
    <row r="284" spans="2:11" s="52" customFormat="1" ht="11.25" customHeight="1" x14ac:dyDescent="0.3">
      <c r="B284" s="183" t="s">
        <v>9</v>
      </c>
      <c r="C284" s="167" t="s">
        <v>179</v>
      </c>
      <c r="D284" s="167" t="s">
        <v>117</v>
      </c>
      <c r="E284" s="167" t="s">
        <v>111</v>
      </c>
      <c r="F284" s="167" t="s">
        <v>160</v>
      </c>
      <c r="G284" s="167" t="s">
        <v>161</v>
      </c>
      <c r="H284" s="167" t="s">
        <v>108</v>
      </c>
      <c r="I284" s="167" t="s">
        <v>162</v>
      </c>
      <c r="J284" s="167" t="s">
        <v>163</v>
      </c>
      <c r="K284" s="155"/>
    </row>
    <row r="285" spans="2:11" s="52" customFormat="1" ht="11.25" customHeight="1" x14ac:dyDescent="0.3">
      <c r="B285" s="166" t="s">
        <v>153</v>
      </c>
      <c r="C285" s="160"/>
      <c r="D285" s="160"/>
      <c r="E285" s="160"/>
      <c r="F285" s="160"/>
      <c r="G285" s="160"/>
      <c r="H285" s="160"/>
      <c r="I285" s="160"/>
      <c r="J285" s="160"/>
      <c r="K285" s="155"/>
    </row>
    <row r="286" spans="2:11" s="52" customFormat="1" ht="11.25" customHeight="1" x14ac:dyDescent="0.3">
      <c r="B286" s="168" t="s">
        <v>33</v>
      </c>
      <c r="C286" s="173">
        <v>793553.4643202977</v>
      </c>
      <c r="D286" s="173">
        <v>717790.65133461007</v>
      </c>
      <c r="E286" s="173">
        <v>742789.85016659205</v>
      </c>
      <c r="F286" s="173">
        <v>722573.60838056158</v>
      </c>
      <c r="G286" s="170">
        <v>789363.49427914235</v>
      </c>
      <c r="H286" s="170">
        <v>739397.74386675283</v>
      </c>
      <c r="I286" s="170">
        <v>763513.72597751743</v>
      </c>
      <c r="J286" s="170">
        <v>720193.9016491404</v>
      </c>
      <c r="K286" s="155"/>
    </row>
    <row r="287" spans="2:11" s="52" customFormat="1" ht="11.25" customHeight="1" x14ac:dyDescent="0.3">
      <c r="B287" s="166" t="s">
        <v>34</v>
      </c>
      <c r="C287" s="177">
        <v>-625525.75462959416</v>
      </c>
      <c r="D287" s="177">
        <v>-571513.13491647807</v>
      </c>
      <c r="E287" s="177">
        <v>-576756.6488249125</v>
      </c>
      <c r="F287" s="177">
        <v>-566993.50877462968</v>
      </c>
      <c r="G287" s="177">
        <v>-605271.55537844356</v>
      </c>
      <c r="H287" s="177">
        <v>-558248.63656394335</v>
      </c>
      <c r="I287" s="177">
        <v>-578749.03135905217</v>
      </c>
      <c r="J287" s="177">
        <v>-566191.2191628213</v>
      </c>
      <c r="K287" s="155"/>
    </row>
    <row r="288" spans="2:11" s="52" customFormat="1" ht="11.25" customHeight="1" x14ac:dyDescent="0.3">
      <c r="B288" s="168" t="s">
        <v>35</v>
      </c>
      <c r="C288" s="173">
        <v>168027.70969070354</v>
      </c>
      <c r="D288" s="173">
        <v>146277.516418132</v>
      </c>
      <c r="E288" s="173">
        <v>166033.20134167955</v>
      </c>
      <c r="F288" s="173">
        <v>155580.0996059319</v>
      </c>
      <c r="G288" s="173">
        <v>184091.93890069879</v>
      </c>
      <c r="H288" s="173">
        <v>181149.10730280948</v>
      </c>
      <c r="I288" s="173">
        <v>184764.69461846526</v>
      </c>
      <c r="J288" s="173">
        <v>154002.6824863191</v>
      </c>
      <c r="K288" s="155"/>
    </row>
    <row r="289" spans="2:11" s="52" customFormat="1" ht="11.25" customHeight="1" x14ac:dyDescent="0.3">
      <c r="B289" s="176" t="s">
        <v>36</v>
      </c>
      <c r="C289" s="177">
        <v>-5192.3860433923319</v>
      </c>
      <c r="D289" s="177">
        <v>2727.1748077697762</v>
      </c>
      <c r="E289" s="177">
        <v>2606.9488028747824</v>
      </c>
      <c r="F289" s="177">
        <v>3290.9646528701364</v>
      </c>
      <c r="G289" s="177">
        <v>-6601.6737332888752</v>
      </c>
      <c r="H289" s="177">
        <v>-1310.0184559867394</v>
      </c>
      <c r="I289" s="177">
        <v>-15876.962797187165</v>
      </c>
      <c r="J289" s="177">
        <v>-1058.7817009781638</v>
      </c>
      <c r="K289" s="155"/>
    </row>
    <row r="290" spans="2:11" s="53" customFormat="1" ht="11.25" customHeight="1" x14ac:dyDescent="0.3">
      <c r="B290" s="168" t="s">
        <v>37</v>
      </c>
      <c r="C290" s="173">
        <v>162835.32364731122</v>
      </c>
      <c r="D290" s="173">
        <v>149004.69122590177</v>
      </c>
      <c r="E290" s="173">
        <v>168640.15014455433</v>
      </c>
      <c r="F290" s="173">
        <v>158871.06425880204</v>
      </c>
      <c r="G290" s="173">
        <v>177490.2651674099</v>
      </c>
      <c r="H290" s="173">
        <v>179839.08884682273</v>
      </c>
      <c r="I290" s="173">
        <v>168887.73182127811</v>
      </c>
      <c r="J290" s="173">
        <v>152943.90078534093</v>
      </c>
      <c r="K290" s="156"/>
    </row>
    <row r="291" spans="2:11" s="52" customFormat="1" ht="11.25" customHeight="1" x14ac:dyDescent="0.3">
      <c r="B291" s="176" t="s">
        <v>88</v>
      </c>
      <c r="C291" s="177">
        <v>13288.328970743103</v>
      </c>
      <c r="D291" s="177">
        <v>11743.196279250003</v>
      </c>
      <c r="E291" s="177">
        <v>12778.440970728561</v>
      </c>
      <c r="F291" s="177">
        <v>8387.517647689685</v>
      </c>
      <c r="G291" s="177">
        <v>10606.722902962667</v>
      </c>
      <c r="H291" s="177">
        <v>9639.5325211159379</v>
      </c>
      <c r="I291" s="177">
        <v>14386.230607769932</v>
      </c>
      <c r="J291" s="177">
        <v>8426.444370200501</v>
      </c>
      <c r="K291" s="155"/>
    </row>
    <row r="292" spans="2:11" s="52" customFormat="1" ht="11.25" customHeight="1" x14ac:dyDescent="0.3">
      <c r="B292" s="166" t="s">
        <v>38</v>
      </c>
      <c r="C292" s="177">
        <v>-1.2605350784234588</v>
      </c>
      <c r="D292" s="177">
        <v>-176.78884400674769</v>
      </c>
      <c r="E292" s="177">
        <v>-50.757067024111869</v>
      </c>
      <c r="F292" s="177">
        <v>-5.2708204804392302</v>
      </c>
      <c r="G292" s="177">
        <v>-2648.9828453035957</v>
      </c>
      <c r="H292" s="177">
        <v>1901.8993713903378</v>
      </c>
      <c r="I292" s="177">
        <v>120.2788554341881</v>
      </c>
      <c r="J292" s="177">
        <v>3131.2891597908447</v>
      </c>
      <c r="K292" s="155"/>
    </row>
    <row r="293" spans="2:11" s="88" customFormat="1" ht="11.25" customHeight="1" x14ac:dyDescent="0.3">
      <c r="B293" s="168" t="s">
        <v>39</v>
      </c>
      <c r="C293" s="173">
        <v>176122.39208297589</v>
      </c>
      <c r="D293" s="173">
        <v>160571.09866114502</v>
      </c>
      <c r="E293" s="173">
        <v>181367.83404825878</v>
      </c>
      <c r="F293" s="173">
        <v>167253.31108601129</v>
      </c>
      <c r="G293" s="173">
        <v>185448.00522506898</v>
      </c>
      <c r="H293" s="173">
        <v>191380.52073932902</v>
      </c>
      <c r="I293" s="173">
        <v>183394.24128448224</v>
      </c>
      <c r="J293" s="173">
        <v>164501.63431533228</v>
      </c>
      <c r="K293" s="154"/>
    </row>
    <row r="294" spans="2:11" s="52" customFormat="1" ht="11.25" customHeight="1" x14ac:dyDescent="0.3">
      <c r="B294" s="165"/>
      <c r="C294" s="178"/>
      <c r="D294" s="178"/>
      <c r="E294" s="178"/>
      <c r="F294" s="178"/>
      <c r="G294" s="178"/>
      <c r="H294" s="178"/>
      <c r="I294" s="178"/>
      <c r="J294" s="178"/>
      <c r="K294" s="155"/>
    </row>
    <row r="295" spans="2:11" s="52" customFormat="1" ht="11.25" customHeight="1" x14ac:dyDescent="0.3">
      <c r="B295" s="176" t="s">
        <v>120</v>
      </c>
      <c r="C295" s="180">
        <v>2086662.5144488923</v>
      </c>
      <c r="D295" s="171">
        <v>2093624.7652660664</v>
      </c>
      <c r="E295" s="171">
        <v>2072918.1169208335</v>
      </c>
      <c r="F295" s="171">
        <v>2097474.8569083335</v>
      </c>
      <c r="G295" s="171">
        <v>2171110.5793529162</v>
      </c>
      <c r="H295" s="171">
        <v>2209529.2027697223</v>
      </c>
      <c r="I295" s="171">
        <v>2233089.6950466665</v>
      </c>
      <c r="J295" s="180">
        <v>2245488.0580833335</v>
      </c>
      <c r="K295" s="155"/>
    </row>
    <row r="296" spans="2:11" s="52" customFormat="1" ht="11.25" customHeight="1" x14ac:dyDescent="0.3">
      <c r="B296" s="163"/>
      <c r="C296" s="160"/>
      <c r="D296" s="160"/>
      <c r="E296" s="160"/>
      <c r="F296" s="160"/>
      <c r="G296" s="160"/>
      <c r="H296" s="160"/>
      <c r="I296" s="160"/>
      <c r="J296" s="160"/>
      <c r="K296" s="155"/>
    </row>
    <row r="297" spans="2:11" s="52" customFormat="1" ht="11.25" customHeight="1" x14ac:dyDescent="0.3">
      <c r="B297" s="183" t="s">
        <v>9</v>
      </c>
      <c r="C297" s="167" t="s">
        <v>179</v>
      </c>
      <c r="D297" s="167" t="s">
        <v>117</v>
      </c>
      <c r="E297" s="167" t="s">
        <v>111</v>
      </c>
      <c r="F297" s="167" t="s">
        <v>160</v>
      </c>
      <c r="G297" s="167" t="s">
        <v>161</v>
      </c>
      <c r="H297" s="167" t="s">
        <v>108</v>
      </c>
      <c r="I297" s="167" t="s">
        <v>162</v>
      </c>
      <c r="J297" s="167" t="s">
        <v>163</v>
      </c>
      <c r="K297" s="155"/>
    </row>
    <row r="298" spans="2:11" s="52" customFormat="1" ht="11.25" customHeight="1" x14ac:dyDescent="0.3">
      <c r="B298" s="168" t="s">
        <v>154</v>
      </c>
      <c r="C298" s="160"/>
      <c r="D298" s="160"/>
      <c r="E298" s="160"/>
      <c r="F298" s="160"/>
      <c r="G298" s="160"/>
      <c r="H298" s="160"/>
      <c r="I298" s="160"/>
      <c r="J298" s="160"/>
      <c r="K298" s="155"/>
    </row>
    <row r="299" spans="2:11" s="52" customFormat="1" ht="11.25" customHeight="1" x14ac:dyDescent="0.3">
      <c r="B299" s="168" t="s">
        <v>33</v>
      </c>
      <c r="C299" s="173">
        <v>2820516.0366233401</v>
      </c>
      <c r="D299" s="173">
        <v>2905380.8803681941</v>
      </c>
      <c r="E299" s="173">
        <v>3056320.4990095072</v>
      </c>
      <c r="F299" s="173">
        <v>2686318.7059113653</v>
      </c>
      <c r="G299" s="170">
        <v>2612296.2234865362</v>
      </c>
      <c r="H299" s="170">
        <v>2566663.2124676318</v>
      </c>
      <c r="I299" s="170">
        <v>3013874.2049985398</v>
      </c>
      <c r="J299" s="170">
        <v>3313366.815876442</v>
      </c>
      <c r="K299" s="155"/>
    </row>
    <row r="300" spans="2:11" s="52" customFormat="1" ht="11.25" customHeight="1" x14ac:dyDescent="0.3">
      <c r="B300" s="166" t="s">
        <v>34</v>
      </c>
      <c r="C300" s="177">
        <v>-1913681.3269134769</v>
      </c>
      <c r="D300" s="177">
        <v>-2022358.8273467717</v>
      </c>
      <c r="E300" s="177">
        <v>-2114507.3458725009</v>
      </c>
      <c r="F300" s="177">
        <v>-2258066.5994985341</v>
      </c>
      <c r="G300" s="177">
        <v>-1976182.0046675543</v>
      </c>
      <c r="H300" s="177">
        <v>-1954550.6313805028</v>
      </c>
      <c r="I300" s="177">
        <v>-2051341.5997931331</v>
      </c>
      <c r="J300" s="177">
        <v>-2475469.2668484654</v>
      </c>
      <c r="K300" s="155"/>
    </row>
    <row r="301" spans="2:11" s="52" customFormat="1" ht="11.25" customHeight="1" x14ac:dyDescent="0.3">
      <c r="B301" s="168" t="s">
        <v>35</v>
      </c>
      <c r="C301" s="173">
        <v>906834.70970986318</v>
      </c>
      <c r="D301" s="173">
        <v>883022.05302142235</v>
      </c>
      <c r="E301" s="173">
        <v>941813.15313700633</v>
      </c>
      <c r="F301" s="173">
        <v>428252.10641283123</v>
      </c>
      <c r="G301" s="173">
        <v>636114.2188189819</v>
      </c>
      <c r="H301" s="173">
        <v>612112.58108712896</v>
      </c>
      <c r="I301" s="173">
        <v>962532.60520540667</v>
      </c>
      <c r="J301" s="173">
        <v>837897.54902797658</v>
      </c>
      <c r="K301" s="155"/>
    </row>
    <row r="302" spans="2:11" s="53" customFormat="1" ht="11.25" customHeight="1" x14ac:dyDescent="0.3">
      <c r="B302" s="176" t="s">
        <v>36</v>
      </c>
      <c r="C302" s="177">
        <v>-69642.238821862426</v>
      </c>
      <c r="D302" s="177">
        <v>-73815.824195115332</v>
      </c>
      <c r="E302" s="177">
        <v>-45521.67330581537</v>
      </c>
      <c r="F302" s="177">
        <v>-28317.51414296298</v>
      </c>
      <c r="G302" s="177">
        <v>-62500.769917160898</v>
      </c>
      <c r="H302" s="177">
        <v>-39732.579358420342</v>
      </c>
      <c r="I302" s="177">
        <v>-14218.097792178829</v>
      </c>
      <c r="J302" s="177">
        <v>-95987.914979652822</v>
      </c>
      <c r="K302" s="156"/>
    </row>
    <row r="303" spans="2:11" s="52" customFormat="1" ht="11.25" customHeight="1" x14ac:dyDescent="0.3">
      <c r="B303" s="168" t="s">
        <v>37</v>
      </c>
      <c r="C303" s="173">
        <v>837192.4708880008</v>
      </c>
      <c r="D303" s="173">
        <v>809206.22882630699</v>
      </c>
      <c r="E303" s="173">
        <v>896291.47983119101</v>
      </c>
      <c r="F303" s="173">
        <v>399934.59226986824</v>
      </c>
      <c r="G303" s="173">
        <v>573613.44890182104</v>
      </c>
      <c r="H303" s="173">
        <v>572380.00172870862</v>
      </c>
      <c r="I303" s="173">
        <v>948314.50741322781</v>
      </c>
      <c r="J303" s="173">
        <v>741909.63404832373</v>
      </c>
      <c r="K303" s="155"/>
    </row>
    <row r="304" spans="2:11" s="52" customFormat="1" ht="11.25" customHeight="1" x14ac:dyDescent="0.3">
      <c r="B304" s="176" t="s">
        <v>88</v>
      </c>
      <c r="C304" s="177">
        <v>8571.8262721919691</v>
      </c>
      <c r="D304" s="177">
        <v>1800.668125706364</v>
      </c>
      <c r="E304" s="177">
        <v>12991.305076911052</v>
      </c>
      <c r="F304" s="177">
        <v>-3191.4086366668084</v>
      </c>
      <c r="G304" s="177">
        <v>10440.147052784163</v>
      </c>
      <c r="H304" s="177">
        <v>2460.9431420974388</v>
      </c>
      <c r="I304" s="177">
        <v>13054.73915806615</v>
      </c>
      <c r="J304" s="177">
        <v>7565.5523518749696</v>
      </c>
      <c r="K304" s="155"/>
    </row>
    <row r="305" spans="2:11" s="51" customFormat="1" ht="11.25" customHeight="1" x14ac:dyDescent="0.3">
      <c r="B305" s="166" t="s">
        <v>38</v>
      </c>
      <c r="C305" s="177">
        <v>-5130.3594948166256</v>
      </c>
      <c r="D305" s="177">
        <v>558.54324464020533</v>
      </c>
      <c r="E305" s="177">
        <v>-2478.2361868928647</v>
      </c>
      <c r="F305" s="177">
        <v>6206.3876109372286</v>
      </c>
      <c r="G305" s="177">
        <v>-26525.915939763941</v>
      </c>
      <c r="H305" s="177">
        <v>-1942.0996768522541</v>
      </c>
      <c r="I305" s="177">
        <v>19818.36119040069</v>
      </c>
      <c r="J305" s="177">
        <v>135803.79737204654</v>
      </c>
      <c r="K305" s="157"/>
    </row>
    <row r="306" spans="2:11" s="88" customFormat="1" ht="11.25" customHeight="1" x14ac:dyDescent="0.3">
      <c r="B306" s="168" t="s">
        <v>39</v>
      </c>
      <c r="C306" s="173">
        <v>840633.93766537611</v>
      </c>
      <c r="D306" s="173">
        <v>811565.4401966536</v>
      </c>
      <c r="E306" s="173">
        <v>906804.54872120917</v>
      </c>
      <c r="F306" s="173">
        <v>402949.57124413864</v>
      </c>
      <c r="G306" s="173">
        <v>557527.68001484126</v>
      </c>
      <c r="H306" s="173">
        <v>572898.84519395384</v>
      </c>
      <c r="I306" s="173">
        <v>981187.6077616947</v>
      </c>
      <c r="J306" s="173">
        <v>885278.98377224524</v>
      </c>
      <c r="K306" s="154"/>
    </row>
    <row r="307" spans="2:11" s="52" customFormat="1" ht="11.25" customHeight="1" x14ac:dyDescent="0.3">
      <c r="B307" s="165"/>
      <c r="C307" s="178"/>
      <c r="D307" s="178"/>
      <c r="E307" s="178"/>
      <c r="F307" s="178"/>
      <c r="G307" s="178"/>
      <c r="H307" s="178"/>
      <c r="I307" s="178"/>
      <c r="J307" s="178"/>
      <c r="K307" s="155"/>
    </row>
    <row r="308" spans="2:11" s="52" customFormat="1" ht="11.25" customHeight="1" x14ac:dyDescent="0.3">
      <c r="B308" s="176" t="s">
        <v>120</v>
      </c>
      <c r="C308" s="180">
        <v>22224588.796042971</v>
      </c>
      <c r="D308" s="171">
        <v>22189306.49425168</v>
      </c>
      <c r="E308" s="171">
        <v>22000748.168099999</v>
      </c>
      <c r="F308" s="171">
        <v>21946673.266049996</v>
      </c>
      <c r="G308" s="171">
        <v>21629640.5023375</v>
      </c>
      <c r="H308" s="171">
        <v>21582506.393913332</v>
      </c>
      <c r="I308" s="171">
        <v>21456535.208735</v>
      </c>
      <c r="J308" s="180">
        <v>20630952.05663</v>
      </c>
      <c r="K308" s="155"/>
    </row>
    <row r="309" spans="2:11" s="52" customFormat="1" ht="11.25" customHeight="1" x14ac:dyDescent="0.3">
      <c r="B309" s="163"/>
      <c r="C309" s="160"/>
      <c r="D309" s="160"/>
      <c r="E309" s="160"/>
      <c r="F309" s="160"/>
      <c r="G309" s="160"/>
      <c r="H309" s="160"/>
      <c r="I309" s="160"/>
      <c r="J309" s="160"/>
      <c r="K309" s="155"/>
    </row>
    <row r="310" spans="2:11" s="52" customFormat="1" ht="11.25" customHeight="1" x14ac:dyDescent="0.3">
      <c r="B310" s="183" t="s">
        <v>9</v>
      </c>
      <c r="C310" s="167" t="s">
        <v>179</v>
      </c>
      <c r="D310" s="167" t="s">
        <v>117</v>
      </c>
      <c r="E310" s="167" t="s">
        <v>111</v>
      </c>
      <c r="F310" s="167" t="s">
        <v>160</v>
      </c>
      <c r="G310" s="167" t="s">
        <v>161</v>
      </c>
      <c r="H310" s="167" t="s">
        <v>108</v>
      </c>
      <c r="I310" s="167" t="s">
        <v>162</v>
      </c>
      <c r="J310" s="167" t="s">
        <v>163</v>
      </c>
      <c r="K310" s="155"/>
    </row>
    <row r="311" spans="2:11" s="52" customFormat="1" ht="11.25" customHeight="1" x14ac:dyDescent="0.3">
      <c r="B311" s="166" t="s">
        <v>155</v>
      </c>
      <c r="C311" s="160"/>
      <c r="D311" s="160"/>
      <c r="E311" s="160"/>
      <c r="F311" s="160"/>
      <c r="G311" s="160"/>
      <c r="H311" s="160"/>
      <c r="I311" s="160"/>
      <c r="J311" s="160"/>
      <c r="K311" s="155"/>
    </row>
    <row r="312" spans="2:11" s="52" customFormat="1" ht="11.25" customHeight="1" x14ac:dyDescent="0.3">
      <c r="B312" s="168" t="s">
        <v>33</v>
      </c>
      <c r="C312" s="173">
        <v>1070859.6041993247</v>
      </c>
      <c r="D312" s="173">
        <v>958256.83864788886</v>
      </c>
      <c r="E312" s="173">
        <v>1036667.580236183</v>
      </c>
      <c r="F312" s="173">
        <v>928610.52075475652</v>
      </c>
      <c r="G312" s="170">
        <v>1126153.3581572068</v>
      </c>
      <c r="H312" s="170">
        <v>877445.50004127505</v>
      </c>
      <c r="I312" s="170">
        <v>1014789.5344311624</v>
      </c>
      <c r="J312" s="170">
        <v>988190.13843960583</v>
      </c>
      <c r="K312" s="155"/>
    </row>
    <row r="313" spans="2:11" s="52" customFormat="1" ht="11.25" customHeight="1" x14ac:dyDescent="0.3">
      <c r="B313" s="166" t="s">
        <v>34</v>
      </c>
      <c r="C313" s="177">
        <v>-566991.52788293024</v>
      </c>
      <c r="D313" s="177">
        <v>-590692.43779325369</v>
      </c>
      <c r="E313" s="177">
        <v>-600553.21376521315</v>
      </c>
      <c r="F313" s="177">
        <v>-692651.92844317132</v>
      </c>
      <c r="G313" s="177">
        <v>-606198.23740753741</v>
      </c>
      <c r="H313" s="177">
        <v>-584172.28809819452</v>
      </c>
      <c r="I313" s="177">
        <v>-610611.09709831176</v>
      </c>
      <c r="J313" s="177">
        <v>-669137.80559467012</v>
      </c>
      <c r="K313" s="155"/>
    </row>
    <row r="314" spans="2:11" s="52" customFormat="1" ht="11.25" customHeight="1" x14ac:dyDescent="0.3">
      <c r="B314" s="168" t="s">
        <v>35</v>
      </c>
      <c r="C314" s="173">
        <v>503868.07631639449</v>
      </c>
      <c r="D314" s="173">
        <v>367564.40085463517</v>
      </c>
      <c r="E314" s="173">
        <v>436114.36647096986</v>
      </c>
      <c r="F314" s="173">
        <v>235958.59231158521</v>
      </c>
      <c r="G314" s="173">
        <v>519955.12074966938</v>
      </c>
      <c r="H314" s="173">
        <v>293273.21194308053</v>
      </c>
      <c r="I314" s="173">
        <v>404178.43733285065</v>
      </c>
      <c r="J314" s="173">
        <v>319052.33284493571</v>
      </c>
      <c r="K314" s="155"/>
    </row>
    <row r="315" spans="2:11" s="53" customFormat="1" ht="11.25" customHeight="1" x14ac:dyDescent="0.3">
      <c r="B315" s="176" t="s">
        <v>36</v>
      </c>
      <c r="C315" s="177">
        <v>-115490.59901803813</v>
      </c>
      <c r="D315" s="177">
        <v>-78826.624522284692</v>
      </c>
      <c r="E315" s="177">
        <v>-42492.162821101716</v>
      </c>
      <c r="F315" s="177">
        <v>-55402.386192052269</v>
      </c>
      <c r="G315" s="177">
        <v>-69031.462782133734</v>
      </c>
      <c r="H315" s="177">
        <v>-50383.588473448064</v>
      </c>
      <c r="I315" s="177">
        <v>54600.99604227145</v>
      </c>
      <c r="J315" s="177">
        <v>-73211.685194411461</v>
      </c>
      <c r="K315" s="156"/>
    </row>
    <row r="316" spans="2:11" s="52" customFormat="1" ht="11.25" customHeight="1" x14ac:dyDescent="0.3">
      <c r="B316" s="169" t="s">
        <v>37</v>
      </c>
      <c r="C316" s="173">
        <v>388377.47729835636</v>
      </c>
      <c r="D316" s="173">
        <v>288737.77633235045</v>
      </c>
      <c r="E316" s="173">
        <v>393622.20364986814</v>
      </c>
      <c r="F316" s="173">
        <v>180556.20611953293</v>
      </c>
      <c r="G316" s="173">
        <v>450923.65796753566</v>
      </c>
      <c r="H316" s="173">
        <v>242889.62346963247</v>
      </c>
      <c r="I316" s="173">
        <v>458779.43337512208</v>
      </c>
      <c r="J316" s="173">
        <v>245840.64765052425</v>
      </c>
      <c r="K316" s="155"/>
    </row>
    <row r="317" spans="2:11" s="52" customFormat="1" ht="11.25" customHeight="1" x14ac:dyDescent="0.3">
      <c r="B317" s="176" t="s">
        <v>44</v>
      </c>
      <c r="C317" s="177">
        <v>13808.711247350468</v>
      </c>
      <c r="D317" s="177">
        <v>-3133.5856878164245</v>
      </c>
      <c r="E317" s="177">
        <v>2126.4024182283893</v>
      </c>
      <c r="F317" s="177">
        <v>457.44449139176061</v>
      </c>
      <c r="G317" s="177">
        <v>-10185.652457356442</v>
      </c>
      <c r="H317" s="177">
        <v>-958.79435315760338</v>
      </c>
      <c r="I317" s="177">
        <v>31874.041188429663</v>
      </c>
      <c r="J317" s="177">
        <v>138691.52162189601</v>
      </c>
      <c r="K317" s="155"/>
    </row>
    <row r="318" spans="2:11" s="88" customFormat="1" ht="11.25" customHeight="1" x14ac:dyDescent="0.3">
      <c r="B318" s="168" t="s">
        <v>39</v>
      </c>
      <c r="C318" s="173">
        <v>402186.1885457068</v>
      </c>
      <c r="D318" s="173">
        <v>285604.19064453401</v>
      </c>
      <c r="E318" s="173">
        <v>395748.60606809653</v>
      </c>
      <c r="F318" s="173">
        <v>181013.6506109247</v>
      </c>
      <c r="G318" s="173">
        <v>440738.00551017921</v>
      </c>
      <c r="H318" s="173">
        <v>241930.82911647487</v>
      </c>
      <c r="I318" s="173">
        <v>490653.47456355172</v>
      </c>
      <c r="J318" s="173">
        <v>384532.16927242023</v>
      </c>
      <c r="K318" s="154"/>
    </row>
    <row r="319" spans="2:11" s="52" customFormat="1" ht="11.25" customHeight="1" x14ac:dyDescent="0.3">
      <c r="B319" s="165"/>
      <c r="C319" s="178"/>
      <c r="D319" s="178"/>
      <c r="E319" s="178"/>
      <c r="F319" s="178"/>
      <c r="G319" s="178"/>
      <c r="H319" s="178"/>
      <c r="I319" s="178"/>
      <c r="J319" s="178"/>
      <c r="K319" s="155"/>
    </row>
    <row r="320" spans="2:11" s="52" customFormat="1" ht="11.25" customHeight="1" x14ac:dyDescent="0.3">
      <c r="B320" s="176" t="s">
        <v>120</v>
      </c>
      <c r="C320" s="180">
        <v>12402312.727385957</v>
      </c>
      <c r="D320" s="171">
        <v>12312472.51076516</v>
      </c>
      <c r="E320" s="171">
        <v>12250697.614285002</v>
      </c>
      <c r="F320" s="171">
        <v>12182415.461480001</v>
      </c>
      <c r="G320" s="171">
        <v>11414105.260657502</v>
      </c>
      <c r="H320" s="171">
        <v>11372333.889096666</v>
      </c>
      <c r="I320" s="171">
        <v>11284400.02844</v>
      </c>
      <c r="J320" s="180">
        <v>11008038.463749999</v>
      </c>
      <c r="K320" s="155"/>
    </row>
    <row r="321" spans="2:11" s="52" customFormat="1" ht="11.25" customHeight="1" x14ac:dyDescent="0.3">
      <c r="B321" s="163"/>
      <c r="C321" s="160"/>
      <c r="D321" s="160"/>
      <c r="E321" s="160"/>
      <c r="F321" s="160"/>
      <c r="G321" s="160"/>
      <c r="H321" s="160"/>
      <c r="I321" s="160"/>
      <c r="J321" s="160"/>
      <c r="K321" s="155"/>
    </row>
    <row r="322" spans="2:11" s="52" customFormat="1" ht="11.25" customHeight="1" x14ac:dyDescent="0.3">
      <c r="B322" s="183" t="s">
        <v>9</v>
      </c>
      <c r="C322" s="167" t="s">
        <v>179</v>
      </c>
      <c r="D322" s="167" t="s">
        <v>117</v>
      </c>
      <c r="E322" s="167" t="s">
        <v>111</v>
      </c>
      <c r="F322" s="167" t="s">
        <v>160</v>
      </c>
      <c r="G322" s="167" t="s">
        <v>161</v>
      </c>
      <c r="H322" s="167" t="s">
        <v>108</v>
      </c>
      <c r="I322" s="167" t="s">
        <v>162</v>
      </c>
      <c r="J322" s="167" t="s">
        <v>163</v>
      </c>
      <c r="K322" s="155"/>
    </row>
    <row r="323" spans="2:11" s="52" customFormat="1" ht="11.25" customHeight="1" x14ac:dyDescent="0.3">
      <c r="B323" s="166" t="s">
        <v>156</v>
      </c>
      <c r="C323" s="160"/>
      <c r="D323" s="160"/>
      <c r="E323" s="160"/>
      <c r="F323" s="160"/>
      <c r="G323" s="160"/>
      <c r="H323" s="160"/>
      <c r="I323" s="160"/>
      <c r="J323" s="160"/>
      <c r="K323" s="155"/>
    </row>
    <row r="324" spans="2:11" s="52" customFormat="1" ht="11.25" customHeight="1" x14ac:dyDescent="0.3">
      <c r="B324" s="168" t="s">
        <v>33</v>
      </c>
      <c r="C324" s="173">
        <v>1283906.4589807135</v>
      </c>
      <c r="D324" s="173">
        <v>1490077.9302402765</v>
      </c>
      <c r="E324" s="173">
        <v>1558353.6424949272</v>
      </c>
      <c r="F324" s="170">
        <v>1317522.6835824403</v>
      </c>
      <c r="G324" s="170">
        <v>1053292.8415670334</v>
      </c>
      <c r="H324" s="170">
        <v>1244954.8925406265</v>
      </c>
      <c r="I324" s="170">
        <v>1525626.9498325507</v>
      </c>
      <c r="J324" s="170">
        <v>1886092.6145534355</v>
      </c>
      <c r="K324" s="155"/>
    </row>
    <row r="325" spans="2:11" s="52" customFormat="1" ht="11.25" customHeight="1" x14ac:dyDescent="0.3">
      <c r="B325" s="186" t="s">
        <v>157</v>
      </c>
      <c r="C325" s="175">
        <v>838000</v>
      </c>
      <c r="D325" s="175">
        <v>1082330</v>
      </c>
      <c r="E325" s="175">
        <v>1049500</v>
      </c>
      <c r="F325" s="175">
        <v>890000</v>
      </c>
      <c r="G325" s="175">
        <v>682000</v>
      </c>
      <c r="H325" s="175">
        <v>766490</v>
      </c>
      <c r="I325" s="175">
        <v>900000</v>
      </c>
      <c r="J325" s="175">
        <v>1159000</v>
      </c>
      <c r="K325" s="155"/>
    </row>
    <row r="326" spans="2:11" s="52" customFormat="1" ht="11.25" customHeight="1" x14ac:dyDescent="0.3">
      <c r="B326" s="186" t="s">
        <v>158</v>
      </c>
      <c r="C326" s="175">
        <v>446000</v>
      </c>
      <c r="D326" s="175">
        <v>407740</v>
      </c>
      <c r="E326" s="175">
        <v>508800</v>
      </c>
      <c r="F326" s="175">
        <v>428000</v>
      </c>
      <c r="G326" s="175">
        <v>371000</v>
      </c>
      <c r="H326" s="175">
        <v>478470</v>
      </c>
      <c r="I326" s="175">
        <v>626000</v>
      </c>
      <c r="J326" s="175">
        <v>728000</v>
      </c>
      <c r="K326" s="155"/>
    </row>
    <row r="327" spans="2:11" s="52" customFormat="1" ht="11.25" customHeight="1" x14ac:dyDescent="0.3">
      <c r="B327" s="166" t="s">
        <v>34</v>
      </c>
      <c r="C327" s="177">
        <v>-966789.0663500285</v>
      </c>
      <c r="D327" s="177">
        <v>-1064644.6120468718</v>
      </c>
      <c r="E327" s="177">
        <v>-1139461.6944279673</v>
      </c>
      <c r="F327" s="177">
        <v>-1183781.6643454619</v>
      </c>
      <c r="G327" s="177">
        <v>-979869.18206194835</v>
      </c>
      <c r="H327" s="177">
        <v>-1001464.0437828231</v>
      </c>
      <c r="I327" s="177">
        <v>-1073048.2197875436</v>
      </c>
      <c r="J327" s="177">
        <v>-1449994.4290258284</v>
      </c>
      <c r="K327" s="155"/>
    </row>
    <row r="328" spans="2:11" s="53" customFormat="1" ht="11.25" customHeight="1" x14ac:dyDescent="0.3">
      <c r="B328" s="168" t="s">
        <v>35</v>
      </c>
      <c r="C328" s="173">
        <v>317117.392630685</v>
      </c>
      <c r="D328" s="173">
        <v>425433.3181934047</v>
      </c>
      <c r="E328" s="173">
        <v>418891.94806695986</v>
      </c>
      <c r="F328" s="173">
        <v>133741.01923697838</v>
      </c>
      <c r="G328" s="173">
        <v>73423.659505085088</v>
      </c>
      <c r="H328" s="173">
        <v>243490.84875780332</v>
      </c>
      <c r="I328" s="173">
        <v>452578.73004500708</v>
      </c>
      <c r="J328" s="173">
        <v>436098.1855276071</v>
      </c>
      <c r="K328" s="156"/>
    </row>
    <row r="329" spans="2:11" s="52" customFormat="1" ht="11.25" customHeight="1" x14ac:dyDescent="0.3">
      <c r="B329" s="176" t="s">
        <v>36</v>
      </c>
      <c r="C329" s="177">
        <v>44232.970521331641</v>
      </c>
      <c r="D329" s="177">
        <v>4848.2898282151109</v>
      </c>
      <c r="E329" s="177">
        <v>-3918.2744466353884</v>
      </c>
      <c r="F329" s="177">
        <v>26644.221117392866</v>
      </c>
      <c r="G329" s="177">
        <v>4021.8199470234631</v>
      </c>
      <c r="H329" s="177">
        <v>10866.509372231552</v>
      </c>
      <c r="I329" s="177">
        <v>-72085.067038611785</v>
      </c>
      <c r="J329" s="177">
        <v>-23026.040587270538</v>
      </c>
      <c r="K329" s="155"/>
    </row>
    <row r="330" spans="2:11" s="52" customFormat="1" ht="11.25" customHeight="1" x14ac:dyDescent="0.3">
      <c r="B330" s="168" t="s">
        <v>37</v>
      </c>
      <c r="C330" s="173">
        <v>361350.36315201665</v>
      </c>
      <c r="D330" s="173">
        <v>430281.60802161979</v>
      </c>
      <c r="E330" s="173">
        <v>414973.67362032447</v>
      </c>
      <c r="F330" s="173">
        <v>160385.24035437126</v>
      </c>
      <c r="G330" s="173">
        <v>77445.479452108557</v>
      </c>
      <c r="H330" s="173">
        <v>254357.35813003487</v>
      </c>
      <c r="I330" s="173">
        <v>380493.66300639528</v>
      </c>
      <c r="J330" s="173">
        <v>413072.14494033658</v>
      </c>
      <c r="K330" s="155"/>
    </row>
    <row r="331" spans="2:11" s="51" customFormat="1" ht="11.25" customHeight="1" x14ac:dyDescent="0.3">
      <c r="B331" s="176" t="s">
        <v>88</v>
      </c>
      <c r="C331" s="177">
        <v>-3168.173929407626</v>
      </c>
      <c r="D331" s="177">
        <v>4568.0454080509426</v>
      </c>
      <c r="E331" s="177">
        <v>10841.175798507345</v>
      </c>
      <c r="F331" s="177">
        <v>-3831.2241777718564</v>
      </c>
      <c r="G331" s="177">
        <v>5759.0843702248003</v>
      </c>
      <c r="H331" s="177">
        <v>4158.6041522690502</v>
      </c>
      <c r="I331" s="177">
        <v>1628.4914217895407</v>
      </c>
      <c r="J331" s="177">
        <v>5775.2112374784374</v>
      </c>
      <c r="K331" s="157"/>
    </row>
    <row r="332" spans="2:11" s="52" customFormat="1" ht="11.25" customHeight="1" x14ac:dyDescent="0.3">
      <c r="B332" s="166" t="s">
        <v>38</v>
      </c>
      <c r="C332" s="177">
        <v>-7773.3284370257588</v>
      </c>
      <c r="D332" s="177">
        <v>276.96903575454962</v>
      </c>
      <c r="E332" s="177">
        <v>-2231.8551531737548</v>
      </c>
      <c r="F332" s="177">
        <v>6249.0849300174877</v>
      </c>
      <c r="G332" s="177">
        <v>-11636.589115815659</v>
      </c>
      <c r="H332" s="177">
        <v>-2377.3981943038434</v>
      </c>
      <c r="I332" s="177">
        <v>-499.75896310951384</v>
      </c>
      <c r="J332" s="177">
        <v>-796.28130575519185</v>
      </c>
      <c r="K332" s="155"/>
    </row>
    <row r="333" spans="2:11" s="88" customFormat="1" ht="11.25" customHeight="1" x14ac:dyDescent="0.3">
      <c r="B333" s="168" t="s">
        <v>39</v>
      </c>
      <c r="C333" s="173">
        <v>350408.86078558327</v>
      </c>
      <c r="D333" s="173">
        <v>435126.62246542529</v>
      </c>
      <c r="E333" s="173">
        <v>423582.99426565808</v>
      </c>
      <c r="F333" s="173">
        <v>162803.1011066169</v>
      </c>
      <c r="G333" s="173">
        <v>71567.974706517693</v>
      </c>
      <c r="H333" s="173">
        <v>256138.56408800007</v>
      </c>
      <c r="I333" s="173">
        <v>381622.39546507533</v>
      </c>
      <c r="J333" s="173">
        <v>418051.07487205981</v>
      </c>
      <c r="K333" s="154"/>
    </row>
    <row r="334" spans="2:11" s="52" customFormat="1" ht="11.25" customHeight="1" x14ac:dyDescent="0.3">
      <c r="B334" s="165"/>
      <c r="C334" s="178"/>
      <c r="D334" s="178"/>
      <c r="E334" s="178"/>
      <c r="F334" s="178"/>
      <c r="G334" s="178"/>
      <c r="H334" s="178"/>
      <c r="I334" s="178"/>
      <c r="J334" s="178"/>
      <c r="K334" s="155"/>
    </row>
    <row r="335" spans="2:11" s="52" customFormat="1" ht="11.25" customHeight="1" x14ac:dyDescent="0.3">
      <c r="B335" s="176" t="s">
        <v>120</v>
      </c>
      <c r="C335" s="180">
        <v>9033869.9106892888</v>
      </c>
      <c r="D335" s="171">
        <v>9101203.2305602189</v>
      </c>
      <c r="E335" s="171">
        <v>9023255.1063099988</v>
      </c>
      <c r="F335" s="171">
        <v>9086097.6107899994</v>
      </c>
      <c r="G335" s="171">
        <v>9518437.2450450007</v>
      </c>
      <c r="H335" s="171">
        <v>9508368.891503334</v>
      </c>
      <c r="I335" s="171">
        <v>9481892.5948799998</v>
      </c>
      <c r="J335" s="180">
        <v>8982615.6052599996</v>
      </c>
      <c r="K335" s="155"/>
    </row>
    <row r="336" spans="2:11" s="52" customFormat="1" ht="11.25" customHeight="1" x14ac:dyDescent="0.3">
      <c r="B336" s="163"/>
      <c r="C336" s="160"/>
      <c r="D336" s="160"/>
      <c r="E336" s="160"/>
      <c r="F336" s="160"/>
      <c r="G336" s="160"/>
      <c r="H336" s="160"/>
      <c r="I336" s="160"/>
      <c r="J336" s="160"/>
      <c r="K336" s="155"/>
    </row>
    <row r="337" spans="2:11" s="52" customFormat="1" ht="11.25" customHeight="1" x14ac:dyDescent="0.3">
      <c r="B337" s="183" t="s">
        <v>9</v>
      </c>
      <c r="C337" s="167" t="s">
        <v>179</v>
      </c>
      <c r="D337" s="167" t="s">
        <v>117</v>
      </c>
      <c r="E337" s="167" t="s">
        <v>111</v>
      </c>
      <c r="F337" s="167" t="s">
        <v>160</v>
      </c>
      <c r="G337" s="167" t="s">
        <v>161</v>
      </c>
      <c r="H337" s="167" t="s">
        <v>108</v>
      </c>
      <c r="I337" s="167" t="s">
        <v>162</v>
      </c>
      <c r="J337" s="167" t="s">
        <v>163</v>
      </c>
      <c r="K337" s="155"/>
    </row>
    <row r="338" spans="2:11" s="52" customFormat="1" ht="11.25" customHeight="1" x14ac:dyDescent="0.3">
      <c r="B338" s="166" t="s">
        <v>159</v>
      </c>
      <c r="C338" s="160"/>
      <c r="D338" s="160"/>
      <c r="E338" s="160"/>
      <c r="F338" s="160"/>
      <c r="G338" s="160"/>
      <c r="H338" s="160"/>
      <c r="I338" s="160"/>
      <c r="J338" s="160"/>
      <c r="K338" s="155"/>
    </row>
    <row r="339" spans="2:11" s="52" customFormat="1" ht="11.25" customHeight="1" x14ac:dyDescent="0.3">
      <c r="B339" s="168" t="s">
        <v>33</v>
      </c>
      <c r="C339" s="173">
        <v>465749.9734433018</v>
      </c>
      <c r="D339" s="173">
        <v>457046.11148002808</v>
      </c>
      <c r="E339" s="173">
        <v>461299.27627839672</v>
      </c>
      <c r="F339" s="173">
        <v>440185.50157416827</v>
      </c>
      <c r="G339" s="170">
        <v>432850.02376229642</v>
      </c>
      <c r="H339" s="170">
        <v>444262.81988572958</v>
      </c>
      <c r="I339" s="170">
        <v>473457.7207348267</v>
      </c>
      <c r="J339" s="170">
        <v>439084.06288340123</v>
      </c>
      <c r="K339" s="155"/>
    </row>
    <row r="340" spans="2:11" s="53" customFormat="1" ht="11.25" customHeight="1" x14ac:dyDescent="0.3">
      <c r="B340" s="166" t="s">
        <v>34</v>
      </c>
      <c r="C340" s="177">
        <v>-379900.73268051824</v>
      </c>
      <c r="D340" s="177">
        <v>-367021.77750664612</v>
      </c>
      <c r="E340" s="177">
        <v>-374492.43767932034</v>
      </c>
      <c r="F340" s="177">
        <v>-381633.00670990068</v>
      </c>
      <c r="G340" s="177">
        <v>-390114.5851980687</v>
      </c>
      <c r="H340" s="177">
        <v>-368914.299499485</v>
      </c>
      <c r="I340" s="177">
        <v>-367682.28290727758</v>
      </c>
      <c r="J340" s="177">
        <v>-356337.03222796688</v>
      </c>
      <c r="K340" s="156"/>
    </row>
    <row r="341" spans="2:11" s="52" customFormat="1" ht="11.25" customHeight="1" x14ac:dyDescent="0.3">
      <c r="B341" s="168" t="s">
        <v>35</v>
      </c>
      <c r="C341" s="173">
        <v>85849.240762783564</v>
      </c>
      <c r="D341" s="173">
        <v>90024.333973381959</v>
      </c>
      <c r="E341" s="173">
        <v>86806.838599076378</v>
      </c>
      <c r="F341" s="173">
        <v>58552.494864267588</v>
      </c>
      <c r="G341" s="173">
        <v>42735.438564227719</v>
      </c>
      <c r="H341" s="173">
        <v>75348.520386244578</v>
      </c>
      <c r="I341" s="173">
        <v>105775.43782754912</v>
      </c>
      <c r="J341" s="173">
        <v>82747.030655434355</v>
      </c>
      <c r="K341" s="155"/>
    </row>
    <row r="342" spans="2:11" s="52" customFormat="1" ht="11.25" customHeight="1" x14ac:dyDescent="0.3">
      <c r="B342" s="176" t="s">
        <v>36</v>
      </c>
      <c r="C342" s="177">
        <v>1615.3896748440507</v>
      </c>
      <c r="D342" s="177">
        <v>162.51049895424219</v>
      </c>
      <c r="E342" s="177">
        <v>888.76396192173195</v>
      </c>
      <c r="F342" s="177">
        <v>440.65093169642086</v>
      </c>
      <c r="G342" s="177">
        <v>2508.8729179493635</v>
      </c>
      <c r="H342" s="177">
        <v>-215.500257203849</v>
      </c>
      <c r="I342" s="177">
        <v>3265.9732041615043</v>
      </c>
      <c r="J342" s="177">
        <v>249.81080202918537</v>
      </c>
      <c r="K342" s="155"/>
    </row>
    <row r="343" spans="2:11" s="51" customFormat="1" ht="11.25" customHeight="1" x14ac:dyDescent="0.3">
      <c r="B343" s="168" t="s">
        <v>37</v>
      </c>
      <c r="C343" s="173">
        <v>87464.630437627609</v>
      </c>
      <c r="D343" s="173">
        <v>90186.844472336204</v>
      </c>
      <c r="E343" s="173">
        <v>87695.602560998115</v>
      </c>
      <c r="F343" s="173">
        <v>58993.14579596401</v>
      </c>
      <c r="G343" s="173">
        <v>45244.31148217708</v>
      </c>
      <c r="H343" s="173">
        <v>75133.020129040728</v>
      </c>
      <c r="I343" s="173">
        <v>109041.41103171062</v>
      </c>
      <c r="J343" s="173">
        <v>82996.841457463539</v>
      </c>
      <c r="K343" s="157"/>
    </row>
    <row r="344" spans="2:11" s="52" customFormat="1" ht="11.25" customHeight="1" x14ac:dyDescent="0.3">
      <c r="B344" s="176" t="s">
        <v>44</v>
      </c>
      <c r="C344" s="177">
        <v>574.25789645826171</v>
      </c>
      <c r="D344" s="177">
        <v>647.78261435750096</v>
      </c>
      <c r="E344" s="177">
        <v>-222.65417354379508</v>
      </c>
      <c r="F344" s="177">
        <v>139.67373063302949</v>
      </c>
      <c r="G344" s="177">
        <v>-22.611684032477843</v>
      </c>
      <c r="H344" s="177">
        <v>-303.56813956241865</v>
      </c>
      <c r="I344" s="177">
        <v>-129.67329864285387</v>
      </c>
      <c r="J344" s="177">
        <v>-301.10182969775474</v>
      </c>
      <c r="K344" s="155"/>
    </row>
    <row r="345" spans="2:11" s="88" customFormat="1" ht="11.25" customHeight="1" x14ac:dyDescent="0.3">
      <c r="B345" s="168" t="s">
        <v>39</v>
      </c>
      <c r="C345" s="173">
        <v>88038.888334085874</v>
      </c>
      <c r="D345" s="173">
        <v>90834.627086693712</v>
      </c>
      <c r="E345" s="173">
        <v>87472.948387454322</v>
      </c>
      <c r="F345" s="173">
        <v>59132.819526597043</v>
      </c>
      <c r="G345" s="173">
        <v>45221.699798144604</v>
      </c>
      <c r="H345" s="173">
        <v>74829.451989478315</v>
      </c>
      <c r="I345" s="173">
        <v>108911.73773306777</v>
      </c>
      <c r="J345" s="173">
        <v>82695.739627765783</v>
      </c>
      <c r="K345" s="154"/>
    </row>
    <row r="346" spans="2:11" s="52" customFormat="1" ht="11.25" customHeight="1" x14ac:dyDescent="0.3">
      <c r="B346" s="165"/>
      <c r="C346" s="178"/>
      <c r="D346" s="178"/>
      <c r="E346" s="178"/>
      <c r="F346" s="178"/>
      <c r="G346" s="178"/>
      <c r="H346" s="178"/>
      <c r="I346" s="178"/>
      <c r="J346" s="178"/>
      <c r="K346" s="155"/>
    </row>
    <row r="347" spans="2:11" s="54" customFormat="1" ht="11.25" customHeight="1" x14ac:dyDescent="0.3">
      <c r="B347" s="176" t="s">
        <v>120</v>
      </c>
      <c r="C347" s="180">
        <v>788406.15796773066</v>
      </c>
      <c r="D347" s="171">
        <v>775630.75292630587</v>
      </c>
      <c r="E347" s="171">
        <v>726795.44750500005</v>
      </c>
      <c r="F347" s="171">
        <v>678160.19377999997</v>
      </c>
      <c r="G347" s="171">
        <v>697097.99663499987</v>
      </c>
      <c r="H347" s="171">
        <v>701803.61331333325</v>
      </c>
      <c r="I347" s="171">
        <v>690242.58541499986</v>
      </c>
      <c r="J347" s="180">
        <v>640297.9876199998</v>
      </c>
      <c r="K347" s="158"/>
    </row>
    <row r="348" spans="2:11" s="111" customFormat="1" ht="11.25" customHeight="1" x14ac:dyDescent="0.3">
      <c r="B348" s="107"/>
      <c r="C348" s="106"/>
      <c r="D348" s="106"/>
      <c r="E348" s="106"/>
    </row>
    <row r="349" spans="2:11" s="111" customFormat="1" ht="11.25" customHeight="1" x14ac:dyDescent="0.3">
      <c r="B349" s="6" t="str">
        <f>"€m "</f>
        <v xml:space="preserve">€m </v>
      </c>
      <c r="C349" s="167" t="s">
        <v>179</v>
      </c>
      <c r="D349" s="167" t="s">
        <v>117</v>
      </c>
      <c r="E349" s="167" t="s">
        <v>111</v>
      </c>
      <c r="F349" s="167" t="s">
        <v>160</v>
      </c>
      <c r="G349" s="167" t="s">
        <v>161</v>
      </c>
      <c r="H349" s="167" t="s">
        <v>108</v>
      </c>
      <c r="I349" s="167" t="s">
        <v>162</v>
      </c>
      <c r="J349" s="167" t="s">
        <v>163</v>
      </c>
    </row>
    <row r="350" spans="2:11" s="111" customFormat="1" ht="11.25" customHeight="1" x14ac:dyDescent="0.3">
      <c r="B350" s="193" t="s">
        <v>186</v>
      </c>
      <c r="C350" s="194"/>
      <c r="D350" s="194"/>
      <c r="E350" s="194"/>
      <c r="F350" s="194"/>
      <c r="G350" s="194"/>
      <c r="H350" s="194"/>
      <c r="I350" s="194"/>
      <c r="J350" s="194"/>
    </row>
    <row r="351" spans="2:11" s="111" customFormat="1" ht="11.25" customHeight="1" x14ac:dyDescent="0.3">
      <c r="B351" s="193" t="s">
        <v>33</v>
      </c>
      <c r="C351" s="195">
        <v>70246.65810565163</v>
      </c>
      <c r="D351" s="195">
        <v>-44781.088562630728</v>
      </c>
      <c r="E351" s="195">
        <v>650404.36868524877</v>
      </c>
      <c r="F351" s="195">
        <v>617836.12277091481</v>
      </c>
      <c r="G351" s="196">
        <v>151321.08115473922</v>
      </c>
      <c r="H351" s="196">
        <v>198305.73976057529</v>
      </c>
      <c r="I351" s="196">
        <v>352150.29075126559</v>
      </c>
      <c r="J351" s="196">
        <v>208561.53334544162</v>
      </c>
    </row>
    <row r="352" spans="2:11" s="111" customFormat="1" ht="11.25" customHeight="1" x14ac:dyDescent="0.3">
      <c r="B352" s="197" t="s">
        <v>34</v>
      </c>
      <c r="C352" s="198">
        <v>-330334.58401825983</v>
      </c>
      <c r="D352" s="198">
        <v>-381390.98099438788</v>
      </c>
      <c r="E352" s="198">
        <v>-294868.24974576541</v>
      </c>
      <c r="F352" s="198">
        <v>-182343.62946329845</v>
      </c>
      <c r="G352" s="198">
        <v>-381120.94098171551</v>
      </c>
      <c r="H352" s="198">
        <v>-301579.49397809408</v>
      </c>
      <c r="I352" s="198">
        <v>-395255.54005782923</v>
      </c>
      <c r="J352" s="198">
        <v>-258155.376083521</v>
      </c>
    </row>
    <row r="353" spans="2:10" s="111" customFormat="1" ht="11.25" customHeight="1" x14ac:dyDescent="0.3">
      <c r="B353" s="199" t="s">
        <v>187</v>
      </c>
      <c r="C353" s="200">
        <v>-153556.63986584515</v>
      </c>
      <c r="D353" s="200">
        <v>-253387.254498711</v>
      </c>
      <c r="E353" s="200">
        <v>-108362.26037696487</v>
      </c>
      <c r="F353" s="200">
        <v>-45796.232616826295</v>
      </c>
      <c r="G353" s="200">
        <v>-285824.71650568268</v>
      </c>
      <c r="H353" s="200">
        <v>-159975.86939501084</v>
      </c>
      <c r="I353" s="200">
        <v>-217177.44672464125</v>
      </c>
      <c r="J353" s="200">
        <v>-130044.57619907707</v>
      </c>
    </row>
    <row r="354" spans="2:10" s="110" customFormat="1" ht="11.25" customHeight="1" x14ac:dyDescent="0.3">
      <c r="B354" s="193" t="s">
        <v>35</v>
      </c>
      <c r="C354" s="195">
        <v>-260087.92591260822</v>
      </c>
      <c r="D354" s="195">
        <v>-426172.06955701858</v>
      </c>
      <c r="E354" s="195">
        <v>355536.11893948336</v>
      </c>
      <c r="F354" s="195">
        <v>435492.49330761633</v>
      </c>
      <c r="G354" s="195">
        <v>-229799.85982697629</v>
      </c>
      <c r="H354" s="195">
        <v>-103273.75421751878</v>
      </c>
      <c r="I354" s="195">
        <v>-43105.249306563637</v>
      </c>
      <c r="J354" s="195">
        <v>-49593.842738079373</v>
      </c>
    </row>
    <row r="355" spans="2:10" s="110" customFormat="1" ht="11.25" customHeight="1" x14ac:dyDescent="0.3">
      <c r="B355" s="201" t="s">
        <v>36</v>
      </c>
      <c r="C355" s="198">
        <v>-56158.24893616834</v>
      </c>
      <c r="D355" s="198">
        <v>13436.047910752346</v>
      </c>
      <c r="E355" s="198">
        <v>-5419.2833368475294</v>
      </c>
      <c r="F355" s="198">
        <v>8903.2861862500649</v>
      </c>
      <c r="G355" s="198">
        <v>-23832.710027378922</v>
      </c>
      <c r="H355" s="198">
        <v>-5535.6422870199049</v>
      </c>
      <c r="I355" s="198">
        <v>-24168.818409231029</v>
      </c>
      <c r="J355" s="198">
        <v>2100.0630086560723</v>
      </c>
    </row>
    <row r="356" spans="2:10" s="110" customFormat="1" ht="11.25" customHeight="1" x14ac:dyDescent="0.3">
      <c r="B356" s="202" t="str">
        <f>'[1]Histo-Groupe recomposé'!$D$16</f>
        <v>Costs related to the comprehensive settlement with US authorities</v>
      </c>
      <c r="C356" s="198">
        <v>0</v>
      </c>
      <c r="D356" s="198">
        <v>0</v>
      </c>
      <c r="E356" s="198">
        <v>0</v>
      </c>
      <c r="F356" s="198">
        <v>0</v>
      </c>
      <c r="G356" s="198">
        <v>-100000</v>
      </c>
      <c r="H356" s="198">
        <v>0</v>
      </c>
      <c r="I356" s="198">
        <v>0</v>
      </c>
      <c r="J356" s="198">
        <v>0</v>
      </c>
    </row>
    <row r="357" spans="2:10" s="110" customFormat="1" ht="11.25" customHeight="1" x14ac:dyDescent="0.3">
      <c r="B357" s="193" t="s">
        <v>37</v>
      </c>
      <c r="C357" s="195">
        <v>-316246.17484877654</v>
      </c>
      <c r="D357" s="195">
        <v>-412736.02164626622</v>
      </c>
      <c r="E357" s="195">
        <v>350116.83560263581</v>
      </c>
      <c r="F357" s="195">
        <v>444395.77949386637</v>
      </c>
      <c r="G357" s="195">
        <v>-353632.56985435518</v>
      </c>
      <c r="H357" s="195">
        <v>-108809.39650453869</v>
      </c>
      <c r="I357" s="195">
        <v>-67274.067715794663</v>
      </c>
      <c r="J357" s="195">
        <v>-47493.779729423302</v>
      </c>
    </row>
    <row r="358" spans="2:10" s="110" customFormat="1" ht="11.25" customHeight="1" x14ac:dyDescent="0.3">
      <c r="B358" s="201" t="s">
        <v>88</v>
      </c>
      <c r="C358" s="198">
        <v>12683.700400944297</v>
      </c>
      <c r="D358" s="198">
        <v>21597.920065996284</v>
      </c>
      <c r="E358" s="198">
        <v>27538.041654103134</v>
      </c>
      <c r="F358" s="198">
        <v>21094.575354770477</v>
      </c>
      <c r="G358" s="198">
        <v>5425.6510688460949</v>
      </c>
      <c r="H358" s="198">
        <v>14306.602280420844</v>
      </c>
      <c r="I358" s="198">
        <v>11714.0260972738</v>
      </c>
      <c r="J358" s="198">
        <v>14920.626811713322</v>
      </c>
    </row>
    <row r="359" spans="2:10" s="110" customFormat="1" ht="11.25" customHeight="1" x14ac:dyDescent="0.3">
      <c r="B359" s="197" t="s">
        <v>38</v>
      </c>
      <c r="C359" s="198">
        <v>-135949.90303679006</v>
      </c>
      <c r="D359" s="198">
        <v>-321.39396407835102</v>
      </c>
      <c r="E359" s="198">
        <v>-76981.758179136465</v>
      </c>
      <c r="F359" s="198">
        <v>9720.6042607591316</v>
      </c>
      <c r="G359" s="198">
        <v>-621799.92209184275</v>
      </c>
      <c r="H359" s="198">
        <v>10573.857153087294</v>
      </c>
      <c r="I359" s="198">
        <v>409963.07542392379</v>
      </c>
      <c r="J359" s="198">
        <v>76002.739079310471</v>
      </c>
    </row>
    <row r="360" spans="2:10" s="110" customFormat="1" ht="11.25" customHeight="1" x14ac:dyDescent="0.3">
      <c r="B360" s="193" t="s">
        <v>39</v>
      </c>
      <c r="C360" s="195">
        <v>-439512.3774846223</v>
      </c>
      <c r="D360" s="195">
        <v>-391459.49554434826</v>
      </c>
      <c r="E360" s="195">
        <v>300673.11907760246</v>
      </c>
      <c r="F360" s="195">
        <v>475210.95910939598</v>
      </c>
      <c r="G360" s="195">
        <v>-970006.84087735182</v>
      </c>
      <c r="H360" s="195">
        <v>-83928.937071030552</v>
      </c>
      <c r="I360" s="195">
        <v>354403.03380540293</v>
      </c>
      <c r="J360" s="195">
        <v>43429.586161600499</v>
      </c>
    </row>
    <row r="361" spans="2:10" s="110" customFormat="1" ht="11.25" customHeight="1" x14ac:dyDescent="0.3">
      <c r="B361" s="165"/>
      <c r="C361" s="178"/>
      <c r="D361" s="178"/>
      <c r="E361" s="178"/>
      <c r="F361" s="178"/>
      <c r="G361" s="178"/>
      <c r="H361" s="178"/>
      <c r="I361" s="178"/>
      <c r="J361" s="178"/>
    </row>
    <row r="362" spans="2:10" s="110" customFormat="1" ht="11.25" customHeight="1" x14ac:dyDescent="0.3">
      <c r="C362" s="109"/>
    </row>
    <row r="363" spans="2:10" s="110" customFormat="1" ht="11.25" customHeight="1" x14ac:dyDescent="0.3">
      <c r="B363" s="108"/>
      <c r="C363" s="109"/>
    </row>
    <row r="364" spans="2:10" s="110" customFormat="1" ht="11.25" customHeight="1" x14ac:dyDescent="0.3">
      <c r="B364" s="117" t="s">
        <v>165</v>
      </c>
      <c r="C364" s="109"/>
    </row>
    <row r="365" spans="2:10" s="110" customFormat="1" ht="11.25" customHeight="1" x14ac:dyDescent="0.3">
      <c r="B365" s="108"/>
      <c r="C365" s="109"/>
    </row>
    <row r="366" spans="2:10" s="110" customFormat="1" ht="11.25" customHeight="1" x14ac:dyDescent="0.3">
      <c r="B366" s="108"/>
      <c r="C366" s="109"/>
    </row>
    <row r="367" spans="2:10" s="110" customFormat="1" ht="11.25" customHeight="1" x14ac:dyDescent="0.3">
      <c r="B367" s="108"/>
      <c r="C367" s="109"/>
    </row>
    <row r="368" spans="2:10" s="110" customFormat="1" ht="11.25" customHeight="1" x14ac:dyDescent="0.3">
      <c r="B368" s="108"/>
      <c r="C368" s="109"/>
    </row>
    <row r="369" spans="2:3" s="110" customFormat="1" ht="11.25" customHeight="1" x14ac:dyDescent="0.3">
      <c r="B369" s="108"/>
      <c r="C369" s="109"/>
    </row>
    <row r="370" spans="2:3" s="110" customFormat="1" ht="11.25" customHeight="1" x14ac:dyDescent="0.3">
      <c r="B370" s="108"/>
      <c r="C370" s="109"/>
    </row>
    <row r="371" spans="2:3" s="110" customFormat="1" ht="11.25" customHeight="1" x14ac:dyDescent="0.3">
      <c r="B371" s="108"/>
      <c r="C371" s="109"/>
    </row>
    <row r="372" spans="2:3" s="110" customFormat="1" ht="11.25" customHeight="1" x14ac:dyDescent="0.3">
      <c r="B372" s="108"/>
      <c r="C372" s="109"/>
    </row>
    <row r="373" spans="2:3" s="110" customFormat="1" ht="11.25" customHeight="1" x14ac:dyDescent="0.3">
      <c r="B373" s="108"/>
      <c r="C373" s="109"/>
    </row>
    <row r="374" spans="2:3" s="110" customFormat="1" ht="11.25" customHeight="1" x14ac:dyDescent="0.3">
      <c r="B374" s="108"/>
      <c r="C374" s="109"/>
    </row>
    <row r="375" spans="2:3" s="110" customFormat="1" ht="11.25" customHeight="1" x14ac:dyDescent="0.3">
      <c r="B375" s="108"/>
      <c r="C375" s="109"/>
    </row>
    <row r="376" spans="2:3" s="110" customFormat="1" ht="11.25" customHeight="1" x14ac:dyDescent="0.3">
      <c r="B376" s="108"/>
      <c r="C376" s="109"/>
    </row>
    <row r="377" spans="2:3" s="110" customFormat="1" ht="11.25" customHeight="1" x14ac:dyDescent="0.3">
      <c r="B377" s="108"/>
      <c r="C377" s="109"/>
    </row>
    <row r="378" spans="2:3" s="110" customFormat="1" ht="11.25" customHeight="1" x14ac:dyDescent="0.3">
      <c r="B378" s="108"/>
      <c r="C378" s="109"/>
    </row>
    <row r="379" spans="2:3" s="110" customFormat="1" ht="11.25" customHeight="1" x14ac:dyDescent="0.3">
      <c r="B379" s="108"/>
      <c r="C379" s="109"/>
    </row>
    <row r="380" spans="2:3" s="110" customFormat="1" ht="11.25" customHeight="1" x14ac:dyDescent="0.3">
      <c r="B380" s="108"/>
      <c r="C380" s="109"/>
    </row>
    <row r="381" spans="2:3" s="110" customFormat="1" ht="11.25" customHeight="1" x14ac:dyDescent="0.3">
      <c r="B381" s="108"/>
      <c r="C381" s="109"/>
    </row>
    <row r="382" spans="2:3" s="110" customFormat="1" ht="11.25" customHeight="1" x14ac:dyDescent="0.3">
      <c r="B382" s="108"/>
      <c r="C382" s="109"/>
    </row>
    <row r="383" spans="2:3" s="110" customFormat="1" ht="11.25" customHeight="1" x14ac:dyDescent="0.3">
      <c r="B383" s="108"/>
      <c r="C383" s="109"/>
    </row>
    <row r="384" spans="2:3" s="110" customFormat="1" ht="11.25" customHeight="1" x14ac:dyDescent="0.3">
      <c r="B384" s="108"/>
      <c r="C384" s="109"/>
    </row>
    <row r="385" spans="2:3" s="110" customFormat="1" ht="11.25" customHeight="1" x14ac:dyDescent="0.3">
      <c r="B385" s="108"/>
      <c r="C385" s="109"/>
    </row>
    <row r="386" spans="2:3" s="110" customFormat="1" ht="11.25" customHeight="1" x14ac:dyDescent="0.3">
      <c r="B386" s="108"/>
      <c r="C386" s="109"/>
    </row>
    <row r="387" spans="2:3" s="110" customFormat="1" ht="11.25" customHeight="1" x14ac:dyDescent="0.3">
      <c r="B387" s="108"/>
      <c r="C387" s="109"/>
    </row>
    <row r="388" spans="2:3" s="110" customFormat="1" ht="11.25" customHeight="1" x14ac:dyDescent="0.3">
      <c r="B388" s="108"/>
      <c r="C388" s="109"/>
    </row>
    <row r="389" spans="2:3" s="110" customFormat="1" ht="11.25" customHeight="1" x14ac:dyDescent="0.3">
      <c r="B389" s="108"/>
      <c r="C389" s="109"/>
    </row>
    <row r="390" spans="2:3" s="110" customFormat="1" ht="11.25" customHeight="1" x14ac:dyDescent="0.3">
      <c r="B390" s="108"/>
      <c r="C390" s="109"/>
    </row>
    <row r="391" spans="2:3" s="110" customFormat="1" ht="11.25" customHeight="1" x14ac:dyDescent="0.3">
      <c r="B391" s="108"/>
      <c r="C391" s="109"/>
    </row>
    <row r="392" spans="2:3" s="110" customFormat="1" ht="11.25" customHeight="1" x14ac:dyDescent="0.3">
      <c r="B392" s="108"/>
      <c r="C392" s="109"/>
    </row>
    <row r="393" spans="2:3" s="110" customFormat="1" ht="11.25" customHeight="1" x14ac:dyDescent="0.3">
      <c r="B393" s="108"/>
      <c r="C393" s="109"/>
    </row>
    <row r="394" spans="2:3" s="110" customFormat="1" ht="11.25" customHeight="1" x14ac:dyDescent="0.3">
      <c r="B394" s="108"/>
      <c r="C394" s="109"/>
    </row>
    <row r="395" spans="2:3" s="110" customFormat="1" ht="11.25" customHeight="1" x14ac:dyDescent="0.3">
      <c r="B395" s="108"/>
      <c r="C395" s="109"/>
    </row>
    <row r="396" spans="2:3" s="110" customFormat="1" ht="11.25" customHeight="1" x14ac:dyDescent="0.3">
      <c r="B396" s="108"/>
      <c r="C396" s="109"/>
    </row>
    <row r="397" spans="2:3" s="110" customFormat="1" ht="11.25" customHeight="1" x14ac:dyDescent="0.3">
      <c r="B397" s="108"/>
      <c r="C397" s="109"/>
    </row>
    <row r="398" spans="2:3" s="110" customFormat="1" ht="11.25" customHeight="1" x14ac:dyDescent="0.3">
      <c r="B398" s="108"/>
      <c r="C398" s="109"/>
    </row>
    <row r="399" spans="2:3" s="110" customFormat="1" ht="11.25" customHeight="1" x14ac:dyDescent="0.3">
      <c r="B399" s="108"/>
      <c r="C399" s="109"/>
    </row>
    <row r="400" spans="2:3" s="110" customFormat="1" ht="11.25" customHeight="1" x14ac:dyDescent="0.3">
      <c r="B400" s="108"/>
      <c r="C400" s="109"/>
    </row>
    <row r="401" spans="2:3" s="110" customFormat="1" ht="11.25" customHeight="1" x14ac:dyDescent="0.3">
      <c r="B401" s="108"/>
      <c r="C401" s="109"/>
    </row>
    <row r="402" spans="2:3" s="110" customFormat="1" ht="11.25" customHeight="1" x14ac:dyDescent="0.3">
      <c r="B402" s="108"/>
      <c r="C402" s="109"/>
    </row>
    <row r="403" spans="2:3" s="110" customFormat="1" ht="11.25" customHeight="1" x14ac:dyDescent="0.3">
      <c r="B403" s="108"/>
      <c r="C403" s="109"/>
    </row>
    <row r="404" spans="2:3" s="110" customFormat="1" ht="11.25" customHeight="1" x14ac:dyDescent="0.3">
      <c r="B404" s="108"/>
      <c r="C404" s="109"/>
    </row>
    <row r="405" spans="2:3" s="110" customFormat="1" ht="11.25" customHeight="1" x14ac:dyDescent="0.3">
      <c r="B405" s="108"/>
      <c r="C405" s="109"/>
    </row>
    <row r="406" spans="2:3" s="110" customFormat="1" ht="11.25" customHeight="1" x14ac:dyDescent="0.3">
      <c r="B406" s="108"/>
      <c r="C406" s="109"/>
    </row>
    <row r="407" spans="2:3" s="110" customFormat="1" ht="11.25" customHeight="1" x14ac:dyDescent="0.3">
      <c r="B407" s="108"/>
      <c r="C407" s="109"/>
    </row>
    <row r="408" spans="2:3" s="110" customFormat="1" ht="11.25" customHeight="1" x14ac:dyDescent="0.3">
      <c r="B408" s="108"/>
      <c r="C408" s="109"/>
    </row>
    <row r="409" spans="2:3" s="110" customFormat="1" ht="11.25" customHeight="1" x14ac:dyDescent="0.3">
      <c r="B409" s="108"/>
      <c r="C409" s="109"/>
    </row>
    <row r="410" spans="2:3" s="110" customFormat="1" ht="11.25" customHeight="1" x14ac:dyDescent="0.3">
      <c r="B410" s="108"/>
      <c r="C410" s="109"/>
    </row>
    <row r="411" spans="2:3" s="110" customFormat="1" ht="11.25" customHeight="1" x14ac:dyDescent="0.3">
      <c r="B411" s="108"/>
      <c r="C411" s="109"/>
    </row>
    <row r="412" spans="2:3" s="110" customFormat="1" ht="11.25" customHeight="1" x14ac:dyDescent="0.3">
      <c r="B412" s="108"/>
      <c r="C412" s="109"/>
    </row>
    <row r="413" spans="2:3" s="110" customFormat="1" ht="11.25" customHeight="1" x14ac:dyDescent="0.3">
      <c r="B413" s="108"/>
      <c r="C413" s="109"/>
    </row>
    <row r="414" spans="2:3" s="110" customFormat="1" ht="11.25" customHeight="1" x14ac:dyDescent="0.3">
      <c r="B414" s="108"/>
      <c r="C414" s="109"/>
    </row>
    <row r="415" spans="2:3" s="110" customFormat="1" ht="11.25" customHeight="1" x14ac:dyDescent="0.3">
      <c r="B415" s="108"/>
      <c r="C415" s="109"/>
    </row>
    <row r="416" spans="2:3" s="110" customFormat="1" ht="11.25" customHeight="1" x14ac:dyDescent="0.3">
      <c r="B416" s="108"/>
      <c r="C416" s="109"/>
    </row>
    <row r="417" spans="2:3" s="110" customFormat="1" ht="11.25" customHeight="1" x14ac:dyDescent="0.3">
      <c r="B417" s="108"/>
      <c r="C417" s="109"/>
    </row>
    <row r="418" spans="2:3" s="110" customFormat="1" ht="11.25" customHeight="1" x14ac:dyDescent="0.3">
      <c r="B418" s="108"/>
      <c r="C418" s="109"/>
    </row>
    <row r="419" spans="2:3" s="110" customFormat="1" ht="11.25" customHeight="1" x14ac:dyDescent="0.3">
      <c r="B419" s="108"/>
      <c r="C419" s="109"/>
    </row>
    <row r="420" spans="2:3" s="110" customFormat="1" ht="11.25" customHeight="1" x14ac:dyDescent="0.3">
      <c r="B420" s="108"/>
      <c r="C420" s="109"/>
    </row>
    <row r="421" spans="2:3" s="110" customFormat="1" ht="11.25" customHeight="1" x14ac:dyDescent="0.3">
      <c r="B421" s="108"/>
      <c r="C421" s="109"/>
    </row>
    <row r="422" spans="2:3" s="110" customFormat="1" ht="11.25" customHeight="1" x14ac:dyDescent="0.3">
      <c r="B422" s="108"/>
      <c r="C422" s="109"/>
    </row>
    <row r="423" spans="2:3" s="110" customFormat="1" ht="11.25" customHeight="1" x14ac:dyDescent="0.3">
      <c r="B423" s="108"/>
      <c r="C423" s="109"/>
    </row>
    <row r="424" spans="2:3" s="110" customFormat="1" ht="11.25" customHeight="1" x14ac:dyDescent="0.3">
      <c r="B424" s="108"/>
      <c r="C424" s="109"/>
    </row>
    <row r="425" spans="2:3" s="110" customFormat="1" ht="11.25" customHeight="1" x14ac:dyDescent="0.3">
      <c r="B425" s="108"/>
      <c r="C425" s="109"/>
    </row>
    <row r="426" spans="2:3" s="110" customFormat="1" ht="11.25" customHeight="1" x14ac:dyDescent="0.3">
      <c r="B426" s="108"/>
      <c r="C426" s="109"/>
    </row>
    <row r="427" spans="2:3" s="110" customFormat="1" ht="11.25" customHeight="1" x14ac:dyDescent="0.3">
      <c r="B427" s="108"/>
      <c r="C427" s="109"/>
    </row>
    <row r="428" spans="2:3" s="110" customFormat="1" ht="11.25" customHeight="1" x14ac:dyDescent="0.3">
      <c r="B428" s="108"/>
      <c r="C428" s="109"/>
    </row>
    <row r="429" spans="2:3" s="110" customFormat="1" ht="11.25" customHeight="1" x14ac:dyDescent="0.3">
      <c r="B429" s="108"/>
      <c r="C429" s="109"/>
    </row>
    <row r="430" spans="2:3" s="110" customFormat="1" ht="11.25" customHeight="1" x14ac:dyDescent="0.3">
      <c r="B430" s="108"/>
      <c r="C430" s="109"/>
    </row>
    <row r="431" spans="2:3" s="110" customFormat="1" ht="11.25" customHeight="1" x14ac:dyDescent="0.3">
      <c r="B431" s="108"/>
      <c r="C431" s="109"/>
    </row>
    <row r="432" spans="2:3" s="110" customFormat="1" ht="11.25" customHeight="1" x14ac:dyDescent="0.3">
      <c r="B432" s="108"/>
      <c r="C432" s="109"/>
    </row>
    <row r="433" spans="2:3" s="110" customFormat="1" ht="11.25" customHeight="1" x14ac:dyDescent="0.3">
      <c r="B433" s="108"/>
      <c r="C433" s="109"/>
    </row>
    <row r="434" spans="2:3" s="110" customFormat="1" ht="11.25" customHeight="1" x14ac:dyDescent="0.3">
      <c r="B434" s="108"/>
      <c r="C434" s="109"/>
    </row>
    <row r="435" spans="2:3" s="110" customFormat="1" ht="11.25" customHeight="1" x14ac:dyDescent="0.3">
      <c r="B435" s="108"/>
      <c r="C435" s="109"/>
    </row>
    <row r="436" spans="2:3" ht="11.25" customHeight="1" x14ac:dyDescent="0.3">
      <c r="B436" s="102"/>
      <c r="C436" s="101"/>
    </row>
    <row r="437" spans="2:3" ht="11.25" customHeight="1" x14ac:dyDescent="0.3">
      <c r="B437" s="102"/>
      <c r="C437" s="101"/>
    </row>
    <row r="438" spans="2:3" ht="11.25" customHeight="1" x14ac:dyDescent="0.3">
      <c r="B438" s="102"/>
      <c r="C438" s="101"/>
    </row>
    <row r="439" spans="2:3" ht="11.25" customHeight="1" x14ac:dyDescent="0.3">
      <c r="B439" s="102"/>
      <c r="C439" s="101"/>
    </row>
    <row r="440" spans="2:3" ht="11.25" customHeight="1" x14ac:dyDescent="0.3">
      <c r="B440" s="102"/>
      <c r="C440" s="101"/>
    </row>
    <row r="441" spans="2:3" ht="11.25" customHeight="1" x14ac:dyDescent="0.3">
      <c r="B441" s="102"/>
      <c r="C441" s="101"/>
    </row>
  </sheetData>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52"/>
  <sheetViews>
    <sheetView showGridLines="0" zoomScaleNormal="100" workbookViewId="0">
      <pane xSplit="2" topLeftCell="C1" activePane="topRight" state="frozen"/>
      <selection activeCell="B48" sqref="B48"/>
      <selection pane="topRight" activeCell="F16" sqref="F16"/>
    </sheetView>
  </sheetViews>
  <sheetFormatPr baseColWidth="10" defaultColWidth="11.44140625" defaultRowHeight="13.2" x14ac:dyDescent="0.25"/>
  <cols>
    <col min="1" max="1" width="1.109375" customWidth="1"/>
    <col min="2" max="2" width="41.33203125" customWidth="1"/>
    <col min="3" max="7" width="9.6640625" style="91" customWidth="1"/>
  </cols>
  <sheetData>
    <row r="1" spans="1:23" ht="20.25" customHeight="1" x14ac:dyDescent="0.25"/>
    <row r="2" spans="1:23" ht="20.25" customHeight="1" x14ac:dyDescent="0.3">
      <c r="A2" s="3"/>
    </row>
    <row r="3" spans="1:23" ht="16.5" customHeight="1" x14ac:dyDescent="0.3">
      <c r="B3" s="6" t="s">
        <v>10</v>
      </c>
      <c r="C3" s="4" t="s">
        <v>177</v>
      </c>
      <c r="D3" s="4" t="s">
        <v>115</v>
      </c>
      <c r="E3" s="4" t="s">
        <v>112</v>
      </c>
      <c r="F3" s="4" t="s">
        <v>109</v>
      </c>
      <c r="G3" s="4" t="s">
        <v>103</v>
      </c>
      <c r="H3" s="4" t="s">
        <v>101</v>
      </c>
      <c r="I3" s="4" t="s">
        <v>99</v>
      </c>
      <c r="J3" s="4" t="s">
        <v>90</v>
      </c>
      <c r="K3" s="4" t="s">
        <v>86</v>
      </c>
      <c r="L3" s="4" t="s">
        <v>81</v>
      </c>
      <c r="M3" s="4" t="s">
        <v>77</v>
      </c>
      <c r="N3" s="4" t="s">
        <v>74</v>
      </c>
      <c r="O3" s="4" t="s">
        <v>166</v>
      </c>
      <c r="P3" s="4" t="s">
        <v>167</v>
      </c>
      <c r="Q3" s="4" t="s">
        <v>168</v>
      </c>
      <c r="R3" s="4" t="s">
        <v>169</v>
      </c>
      <c r="S3" s="44" t="s">
        <v>170</v>
      </c>
      <c r="T3" s="44" t="s">
        <v>171</v>
      </c>
      <c r="U3" s="4" t="s">
        <v>172</v>
      </c>
      <c r="V3" s="4" t="s">
        <v>173</v>
      </c>
      <c r="W3" s="4" t="s">
        <v>11</v>
      </c>
    </row>
    <row r="4" spans="1:23" ht="13.8" x14ac:dyDescent="0.3">
      <c r="B4" s="13" t="s">
        <v>19</v>
      </c>
      <c r="C4" s="92"/>
      <c r="D4" s="92"/>
      <c r="E4" s="92"/>
      <c r="F4" s="92"/>
      <c r="G4" s="92"/>
      <c r="H4" s="8"/>
      <c r="I4" s="8"/>
      <c r="J4" s="8"/>
      <c r="K4" s="8"/>
      <c r="L4" s="8"/>
      <c r="M4" s="8"/>
      <c r="N4" s="8"/>
      <c r="O4" s="8"/>
      <c r="P4" s="8"/>
      <c r="Q4" s="8"/>
      <c r="R4" s="8"/>
      <c r="S4" s="8"/>
      <c r="T4" s="8"/>
      <c r="U4" s="8"/>
      <c r="V4" s="8"/>
      <c r="W4" s="8"/>
    </row>
    <row r="5" spans="1:23" ht="13.8" x14ac:dyDescent="0.3">
      <c r="B5" s="13"/>
      <c r="C5" s="92"/>
      <c r="D5" s="92"/>
      <c r="E5" s="92"/>
      <c r="F5" s="92"/>
      <c r="G5" s="92"/>
      <c r="H5" s="8"/>
      <c r="I5" s="8"/>
      <c r="J5" s="8"/>
      <c r="K5" s="8"/>
      <c r="L5" s="8"/>
      <c r="M5" s="8"/>
      <c r="N5" s="8"/>
      <c r="O5" s="8"/>
      <c r="P5" s="8"/>
      <c r="Q5" s="8"/>
      <c r="R5" s="8"/>
      <c r="S5" s="8"/>
      <c r="T5" s="8"/>
      <c r="U5" s="8"/>
      <c r="V5" s="8"/>
      <c r="W5" s="8"/>
    </row>
    <row r="6" spans="1:23" ht="13.8" x14ac:dyDescent="0.3">
      <c r="B6" s="13" t="s">
        <v>20</v>
      </c>
      <c r="C6" s="92"/>
      <c r="D6" s="92"/>
      <c r="E6" s="92"/>
      <c r="F6" s="92"/>
      <c r="G6" s="92"/>
      <c r="H6" s="8"/>
      <c r="I6" s="8"/>
      <c r="J6" s="8"/>
      <c r="K6" s="8"/>
      <c r="L6" s="8"/>
      <c r="M6" s="8"/>
      <c r="N6" s="8"/>
      <c r="O6" s="8"/>
      <c r="P6" s="8"/>
      <c r="Q6" s="8"/>
      <c r="R6" s="8"/>
      <c r="S6" s="8"/>
      <c r="T6" s="8"/>
      <c r="U6" s="8"/>
      <c r="V6" s="8"/>
      <c r="W6" s="8"/>
    </row>
    <row r="7" spans="1:23" x14ac:dyDescent="0.25">
      <c r="B7" s="5" t="s">
        <v>5</v>
      </c>
      <c r="C7" s="116">
        <v>9.4E-2</v>
      </c>
      <c r="D7" s="100">
        <v>9.8000000000000004E-2</v>
      </c>
      <c r="E7" s="100">
        <v>9.7000000000000003E-2</v>
      </c>
      <c r="F7" s="100">
        <v>9.4E-2</v>
      </c>
      <c r="G7" s="116">
        <v>9.1999999999999998E-2</v>
      </c>
      <c r="H7" s="100">
        <v>9.6000000000000002E-2</v>
      </c>
      <c r="I7" s="100">
        <v>0.10100000000000001</v>
      </c>
      <c r="J7" s="100">
        <v>9.6000000000000002E-2</v>
      </c>
      <c r="K7" s="15" t="s">
        <v>94</v>
      </c>
      <c r="L7" s="15" t="s">
        <v>93</v>
      </c>
      <c r="M7" s="15" t="s">
        <v>92</v>
      </c>
      <c r="N7" s="15">
        <v>5.8999999999999997E-2</v>
      </c>
      <c r="O7" s="15">
        <v>6.0999999999999999E-2</v>
      </c>
      <c r="P7" s="15">
        <v>7.4999999999999997E-2</v>
      </c>
      <c r="Q7" s="15">
        <v>7.6999999999999999E-2</v>
      </c>
      <c r="R7" s="15">
        <v>7.6999999999999999E-2</v>
      </c>
      <c r="S7" s="16">
        <v>8.8999999999999996E-2</v>
      </c>
      <c r="T7" s="16">
        <v>8.5000000000000006E-2</v>
      </c>
      <c r="U7" s="16">
        <v>9.0999999999999998E-2</v>
      </c>
      <c r="V7" s="16">
        <v>0.115</v>
      </c>
      <c r="W7" s="15">
        <v>8.7999999999999995E-2</v>
      </c>
    </row>
    <row r="8" spans="1:23" x14ac:dyDescent="0.25">
      <c r="B8" s="34" t="s">
        <v>6</v>
      </c>
      <c r="C8" s="116">
        <v>0.112</v>
      </c>
      <c r="D8" s="100">
        <v>0.11700000000000001</v>
      </c>
      <c r="E8" s="100">
        <v>0.11600000000000001</v>
      </c>
      <c r="F8" s="100">
        <v>0.112</v>
      </c>
      <c r="G8" s="116">
        <v>0.111</v>
      </c>
      <c r="H8" s="100">
        <v>0.11700000000000001</v>
      </c>
      <c r="I8" s="100">
        <v>0.123</v>
      </c>
      <c r="J8" s="100">
        <v>0.11700000000000001</v>
      </c>
      <c r="K8" s="15" t="s">
        <v>95</v>
      </c>
      <c r="L8" s="15" t="s">
        <v>96</v>
      </c>
      <c r="M8" s="15" t="s">
        <v>95</v>
      </c>
      <c r="N8" s="21">
        <v>7.0000000000000007E-2</v>
      </c>
      <c r="O8" s="21">
        <v>7.2999999999999995E-2</v>
      </c>
      <c r="P8" s="21">
        <v>0.09</v>
      </c>
      <c r="Q8" s="21">
        <v>9.2999999999999999E-2</v>
      </c>
      <c r="R8" s="21">
        <v>9.1999999999999998E-2</v>
      </c>
      <c r="S8" s="16">
        <v>0.111</v>
      </c>
      <c r="T8" s="16">
        <v>0.106</v>
      </c>
      <c r="U8" s="16">
        <v>0.113</v>
      </c>
      <c r="V8" s="16">
        <v>0.14299999999999999</v>
      </c>
      <c r="W8" s="21">
        <v>0.111</v>
      </c>
    </row>
    <row r="9" spans="1:23" x14ac:dyDescent="0.25">
      <c r="B9" s="5"/>
      <c r="C9" s="93"/>
      <c r="D9" s="93"/>
      <c r="E9" s="93"/>
      <c r="F9" s="93"/>
      <c r="G9" s="93"/>
      <c r="H9" s="8"/>
      <c r="I9" s="8"/>
      <c r="J9" s="8"/>
      <c r="K9" s="8"/>
      <c r="L9" s="8"/>
      <c r="M9" s="8"/>
      <c r="N9" s="8"/>
      <c r="O9" s="8"/>
      <c r="P9" s="8"/>
      <c r="Q9" s="8"/>
      <c r="R9" s="8"/>
      <c r="S9" s="8"/>
      <c r="T9" s="8"/>
      <c r="U9" s="8"/>
      <c r="V9" s="8"/>
      <c r="W9" s="8"/>
    </row>
    <row r="10" spans="1:23" x14ac:dyDescent="0.25">
      <c r="B10" s="14" t="s">
        <v>21</v>
      </c>
      <c r="C10" s="95"/>
      <c r="D10" s="95"/>
      <c r="E10" s="95"/>
      <c r="F10" s="95"/>
      <c r="G10" s="95"/>
      <c r="H10" s="8"/>
      <c r="I10" s="8"/>
      <c r="J10" s="8"/>
      <c r="K10" s="8"/>
      <c r="L10" s="8"/>
      <c r="M10" s="8"/>
      <c r="N10" s="8"/>
      <c r="O10" s="8"/>
      <c r="P10" s="8"/>
      <c r="Q10" s="8"/>
      <c r="R10" s="8"/>
      <c r="S10" s="8"/>
      <c r="T10" s="8"/>
      <c r="U10" s="8"/>
      <c r="V10" s="8"/>
      <c r="W10" s="8"/>
    </row>
    <row r="11" spans="1:23" x14ac:dyDescent="0.25">
      <c r="B11" s="5" t="s">
        <v>23</v>
      </c>
      <c r="C11" s="18">
        <v>1247</v>
      </c>
      <c r="D11" s="18">
        <v>1246.5</v>
      </c>
      <c r="E11" s="18">
        <v>1246.5</v>
      </c>
      <c r="F11" s="18">
        <v>1246.4000000000001</v>
      </c>
      <c r="G11" s="18">
        <v>1246.4000000000001</v>
      </c>
      <c r="H11" s="18">
        <v>1246.3</v>
      </c>
      <c r="I11" s="18">
        <v>1246.2</v>
      </c>
      <c r="J11" s="18">
        <v>1246.061377</v>
      </c>
      <c r="K11" s="18">
        <v>1245.9576750000001</v>
      </c>
      <c r="L11" s="18">
        <v>1246.305345</v>
      </c>
      <c r="M11" s="18">
        <v>1246.2074720000001</v>
      </c>
      <c r="N11" s="18">
        <v>1246.151055</v>
      </c>
      <c r="O11" s="18">
        <v>1245.1628089999999</v>
      </c>
      <c r="P11" s="18">
        <v>1244.6958790000001</v>
      </c>
      <c r="Q11" s="18">
        <v>1244.4627889999999</v>
      </c>
      <c r="R11" s="18">
        <v>1244.2648819999999</v>
      </c>
      <c r="S11" s="18">
        <v>1242.2619609999999</v>
      </c>
      <c r="T11" s="18">
        <v>1253.7617130000001</v>
      </c>
      <c r="U11" s="18">
        <v>1253.7275649999999</v>
      </c>
      <c r="V11" s="18">
        <v>1207.7586799999999</v>
      </c>
      <c r="W11" s="18">
        <v>1207.7459859999999</v>
      </c>
    </row>
    <row r="12" spans="1:23" x14ac:dyDescent="0.25">
      <c r="B12" s="5" t="s">
        <v>24</v>
      </c>
      <c r="C12" s="18">
        <v>1246.0999999999999</v>
      </c>
      <c r="D12" s="18">
        <v>1243.5999999999999</v>
      </c>
      <c r="E12" s="18">
        <v>1245.5999999999999</v>
      </c>
      <c r="F12" s="18">
        <v>1243.5999999999999</v>
      </c>
      <c r="G12" s="18">
        <v>1244.8</v>
      </c>
      <c r="H12" s="18">
        <v>1244.3</v>
      </c>
      <c r="I12" s="18">
        <v>1242.9000000000001</v>
      </c>
      <c r="J12" s="18">
        <v>1241.5509770000001</v>
      </c>
      <c r="K12" s="18">
        <v>1242.9858220000001</v>
      </c>
      <c r="L12" s="18">
        <v>1240.0102609999999</v>
      </c>
      <c r="M12" s="18">
        <v>1241.3820430000001</v>
      </c>
      <c r="N12" s="18">
        <v>1244.1229559999999</v>
      </c>
      <c r="O12" s="18">
        <v>1242.363867</v>
      </c>
      <c r="P12" s="18">
        <v>1240.8497600000001</v>
      </c>
      <c r="Q12" s="18">
        <v>1241.6403700000001</v>
      </c>
      <c r="R12" s="18">
        <v>1241.173503</v>
      </c>
      <c r="S12" s="18">
        <v>1238.764285</v>
      </c>
      <c r="T12" s="18">
        <v>1234.8158089999999</v>
      </c>
      <c r="U12" s="18">
        <v>1238.0443889999999</v>
      </c>
      <c r="V12" s="18">
        <v>1190.5623439999999</v>
      </c>
      <c r="W12" s="18">
        <v>1191.7623510000001</v>
      </c>
    </row>
    <row r="13" spans="1:23" x14ac:dyDescent="0.25">
      <c r="B13" s="56" t="s">
        <v>22</v>
      </c>
      <c r="C13" s="18">
        <v>1244.5</v>
      </c>
      <c r="D13" s="18">
        <v>1244.4000000000001</v>
      </c>
      <c r="E13" s="18">
        <v>1246.0999999999999</v>
      </c>
      <c r="F13" s="18">
        <v>1243.8</v>
      </c>
      <c r="G13" s="18">
        <v>1243</v>
      </c>
      <c r="H13" s="18">
        <v>1242.5</v>
      </c>
      <c r="I13" s="18">
        <v>1241.9000000000001</v>
      </c>
      <c r="J13" s="18">
        <v>1241.58240652222</v>
      </c>
      <c r="K13" s="47">
        <v>1241.9249532712331</v>
      </c>
      <c r="L13" s="47">
        <v>1242.0852399011001</v>
      </c>
      <c r="M13" s="47">
        <v>1242.9099721436501</v>
      </c>
      <c r="N13" s="47">
        <v>1242.91194428889</v>
      </c>
      <c r="O13" s="47">
        <v>1241.25043474521</v>
      </c>
      <c r="P13" s="47">
        <v>1241.0230282197799</v>
      </c>
      <c r="Q13" s="47">
        <v>1240.7683540221001</v>
      </c>
      <c r="R13" s="47">
        <v>1239.69591303333</v>
      </c>
      <c r="S13" s="18">
        <v>1214.52848712842</v>
      </c>
      <c r="T13" s="18">
        <v>1207.0792800182501</v>
      </c>
      <c r="U13" s="18">
        <v>1192.25369509341</v>
      </c>
      <c r="V13" s="18">
        <v>1191.1644806373599</v>
      </c>
      <c r="W13" s="18">
        <v>1197.3565766164386</v>
      </c>
    </row>
    <row r="14" spans="1:23" x14ac:dyDescent="0.25">
      <c r="B14" s="5"/>
      <c r="C14" s="93"/>
      <c r="D14" s="93"/>
      <c r="E14" s="93"/>
      <c r="F14" s="93"/>
      <c r="G14" s="93"/>
      <c r="H14" s="8"/>
      <c r="I14" s="8"/>
      <c r="J14" s="8"/>
      <c r="K14" s="8"/>
      <c r="L14" s="8"/>
      <c r="M14" s="8"/>
      <c r="N14" s="8"/>
      <c r="O14" s="8"/>
      <c r="P14" s="8"/>
      <c r="Q14" s="8"/>
      <c r="R14" s="8"/>
      <c r="S14" s="8"/>
      <c r="T14" s="8"/>
      <c r="U14" s="8"/>
      <c r="V14" s="8"/>
      <c r="W14" s="8"/>
    </row>
    <row r="15" spans="1:23" x14ac:dyDescent="0.25">
      <c r="B15" s="14" t="s">
        <v>25</v>
      </c>
      <c r="C15" s="95"/>
      <c r="D15" s="95"/>
      <c r="E15" s="95"/>
      <c r="F15" s="95"/>
      <c r="G15" s="95"/>
      <c r="H15" s="8"/>
      <c r="I15" s="8"/>
      <c r="J15" s="8"/>
      <c r="K15" s="8"/>
      <c r="L15" s="8"/>
      <c r="M15" s="8"/>
      <c r="N15" s="8"/>
      <c r="O15" s="8"/>
      <c r="P15" s="8"/>
      <c r="Q15" s="8"/>
      <c r="R15" s="8"/>
      <c r="S15" s="8"/>
      <c r="T15" s="8"/>
      <c r="U15" s="8"/>
      <c r="V15" s="8"/>
      <c r="W15" s="8"/>
    </row>
    <row r="16" spans="1:23" x14ac:dyDescent="0.25">
      <c r="B16" s="5" t="s">
        <v>26</v>
      </c>
      <c r="C16" s="93">
        <v>73.900000000000006</v>
      </c>
      <c r="D16" s="93">
        <v>73.099999999999994</v>
      </c>
      <c r="E16" s="93">
        <v>71.8</v>
      </c>
      <c r="F16" s="93">
        <v>71.7</v>
      </c>
      <c r="G16" s="93">
        <v>70.900000000000006</v>
      </c>
      <c r="H16" s="18">
        <v>69.8</v>
      </c>
      <c r="I16" s="18">
        <v>68.8</v>
      </c>
      <c r="J16" s="18">
        <v>70.225179690086193</v>
      </c>
      <c r="K16" s="18">
        <v>66.571488065840171</v>
      </c>
      <c r="L16" s="18">
        <v>65.2</v>
      </c>
      <c r="M16" s="18">
        <v>62.7</v>
      </c>
      <c r="N16" s="18">
        <v>66.7</v>
      </c>
      <c r="O16" s="18">
        <v>65</v>
      </c>
      <c r="P16" s="18">
        <v>64.3</v>
      </c>
      <c r="Q16" s="18">
        <v>63.3</v>
      </c>
      <c r="R16" s="18">
        <v>64.5</v>
      </c>
      <c r="S16" s="23">
        <v>63.1</v>
      </c>
      <c r="T16" s="23">
        <v>62.3</v>
      </c>
      <c r="U16" s="23">
        <v>60.1</v>
      </c>
      <c r="V16" s="23">
        <v>61.2</v>
      </c>
      <c r="W16" s="18">
        <v>57.1</v>
      </c>
    </row>
    <row r="17" spans="1:23" x14ac:dyDescent="0.25">
      <c r="B17" s="34" t="s">
        <v>27</v>
      </c>
      <c r="C17" s="94">
        <v>63.3</v>
      </c>
      <c r="D17" s="94">
        <v>62.7</v>
      </c>
      <c r="E17" s="94">
        <v>61.1</v>
      </c>
      <c r="F17" s="94">
        <v>61.1</v>
      </c>
      <c r="G17" s="94">
        <v>60.2</v>
      </c>
      <c r="H17" s="18">
        <v>58.6</v>
      </c>
      <c r="I17" s="18">
        <v>57.5</v>
      </c>
      <c r="J17" s="18">
        <v>58.830584384091416</v>
      </c>
      <c r="K17" s="18">
        <v>55.688409202193064</v>
      </c>
      <c r="L17" s="18">
        <v>54.4</v>
      </c>
      <c r="M17" s="18">
        <v>52.6</v>
      </c>
      <c r="N17" s="18">
        <v>56.8</v>
      </c>
      <c r="O17" s="18">
        <v>55</v>
      </c>
      <c r="P17" s="18">
        <v>54.3</v>
      </c>
      <c r="Q17" s="18">
        <v>53.2</v>
      </c>
      <c r="R17" s="18">
        <v>54.2</v>
      </c>
      <c r="S17" s="23">
        <v>52.4</v>
      </c>
      <c r="T17" s="23">
        <v>51.2</v>
      </c>
      <c r="U17" s="23">
        <v>49</v>
      </c>
      <c r="V17" s="23">
        <v>49.9</v>
      </c>
      <c r="W17" s="18">
        <v>45.4</v>
      </c>
    </row>
    <row r="18" spans="1:23" x14ac:dyDescent="0.25">
      <c r="B18" s="5" t="s">
        <v>55</v>
      </c>
      <c r="C18" s="112">
        <v>69</v>
      </c>
      <c r="D18" s="93">
        <v>67.7</v>
      </c>
      <c r="E18" s="93">
        <f>55.4+10.7</f>
        <v>66.099999999999994</v>
      </c>
      <c r="F18" s="93">
        <v>66.5</v>
      </c>
      <c r="G18" s="93">
        <v>65.5</v>
      </c>
      <c r="H18" s="18">
        <v>64.900000000000006</v>
      </c>
      <c r="I18" s="18">
        <v>63.5</v>
      </c>
      <c r="J18" s="18">
        <v>62.700910590225256</v>
      </c>
      <c r="K18" s="18">
        <v>61.671462149954579</v>
      </c>
      <c r="L18" s="18">
        <v>60.5</v>
      </c>
      <c r="M18" s="18">
        <v>59.4</v>
      </c>
      <c r="N18" s="18">
        <v>64.5</v>
      </c>
      <c r="O18" s="18">
        <v>63.4</v>
      </c>
      <c r="P18" s="18">
        <v>62.7</v>
      </c>
      <c r="Q18" s="18">
        <v>61.5</v>
      </c>
      <c r="R18" s="18">
        <v>61.6</v>
      </c>
      <c r="S18" s="23">
        <v>60.5</v>
      </c>
      <c r="T18" s="23">
        <v>60.2</v>
      </c>
      <c r="U18" s="23">
        <v>59.2</v>
      </c>
      <c r="V18" s="23">
        <v>60.2</v>
      </c>
      <c r="W18" s="18">
        <v>58.2</v>
      </c>
    </row>
    <row r="19" spans="1:23" x14ac:dyDescent="0.25">
      <c r="B19" s="34" t="s">
        <v>46</v>
      </c>
      <c r="C19" s="94">
        <v>58.4</v>
      </c>
      <c r="D19" s="94">
        <v>57.3</v>
      </c>
      <c r="E19" s="94">
        <v>55.4</v>
      </c>
      <c r="F19" s="94">
        <v>55.9</v>
      </c>
      <c r="G19" s="94">
        <v>54.8</v>
      </c>
      <c r="H19" s="18">
        <v>53.7</v>
      </c>
      <c r="I19" s="18">
        <v>52.2</v>
      </c>
      <c r="J19" s="18">
        <v>51.306315284230493</v>
      </c>
      <c r="K19" s="18">
        <v>50.788383286307464</v>
      </c>
      <c r="L19" s="18">
        <v>49.7</v>
      </c>
      <c r="M19" s="18">
        <v>49.3</v>
      </c>
      <c r="N19" s="18">
        <v>54.5</v>
      </c>
      <c r="O19" s="18">
        <v>53.4</v>
      </c>
      <c r="P19" s="18">
        <v>52.7</v>
      </c>
      <c r="Q19" s="18">
        <v>51.4</v>
      </c>
      <c r="R19" s="18">
        <v>51.4</v>
      </c>
      <c r="S19" s="23">
        <v>49.8</v>
      </c>
      <c r="T19" s="23">
        <v>49.1</v>
      </c>
      <c r="U19" s="23">
        <v>48.1</v>
      </c>
      <c r="V19" s="23">
        <v>48.9</v>
      </c>
      <c r="W19" s="18">
        <v>46.6</v>
      </c>
    </row>
    <row r="20" spans="1:23" x14ac:dyDescent="0.25">
      <c r="H20" s="8"/>
      <c r="I20" s="8"/>
      <c r="J20" s="8"/>
      <c r="K20" s="8"/>
      <c r="L20" s="8"/>
      <c r="M20" s="8"/>
      <c r="N20" s="8"/>
      <c r="O20" s="8"/>
      <c r="P20" s="8"/>
      <c r="Q20" s="8"/>
      <c r="R20" s="8"/>
      <c r="S20" s="8"/>
      <c r="T20" s="8"/>
      <c r="U20" s="8"/>
      <c r="V20" s="8"/>
      <c r="W20" s="8"/>
    </row>
    <row r="21" spans="1:23" x14ac:dyDescent="0.25">
      <c r="B21" s="14" t="s">
        <v>28</v>
      </c>
      <c r="C21" s="95"/>
      <c r="D21" s="95"/>
      <c r="E21" s="95"/>
      <c r="F21" s="95"/>
      <c r="G21" s="95"/>
      <c r="H21" s="8"/>
      <c r="I21" s="8"/>
      <c r="J21" s="8"/>
      <c r="K21" s="8"/>
      <c r="L21" s="8"/>
      <c r="M21" s="8"/>
      <c r="N21" s="8"/>
      <c r="O21" s="8"/>
      <c r="P21" s="8"/>
      <c r="Q21" s="8"/>
      <c r="R21" s="8"/>
      <c r="S21" s="8"/>
      <c r="T21" s="8"/>
      <c r="U21" s="8"/>
      <c r="V21" s="8"/>
      <c r="W21" s="8"/>
    </row>
    <row r="22" spans="1:23" ht="13.5" customHeight="1" x14ac:dyDescent="0.25">
      <c r="B22" s="5" t="s">
        <v>4</v>
      </c>
      <c r="C22" s="113">
        <v>6</v>
      </c>
      <c r="D22" s="93">
        <v>4.92</v>
      </c>
      <c r="E22" s="93">
        <v>3.43</v>
      </c>
      <c r="F22" s="93">
        <v>1.39</v>
      </c>
      <c r="G22" s="93">
        <v>5.14</v>
      </c>
      <c r="H22" s="33">
        <v>4.63</v>
      </c>
      <c r="I22" s="33">
        <v>3.22</v>
      </c>
      <c r="J22" s="33">
        <v>1.27</v>
      </c>
      <c r="K22" s="90">
        <v>4.7</v>
      </c>
      <c r="L22" s="90">
        <v>3.61</v>
      </c>
      <c r="M22" s="90">
        <v>2.37</v>
      </c>
      <c r="N22" s="33">
        <v>1.08</v>
      </c>
      <c r="O22" s="33">
        <v>3.68</v>
      </c>
      <c r="P22" s="33">
        <v>3.63</v>
      </c>
      <c r="Q22" s="33">
        <v>2.59</v>
      </c>
      <c r="R22" s="33">
        <v>1.22</v>
      </c>
      <c r="S22" s="48">
        <v>5.17</v>
      </c>
      <c r="T22" s="48">
        <v>4.83</v>
      </c>
      <c r="U22" s="48">
        <v>3.84</v>
      </c>
      <c r="V22" s="48">
        <v>2.35</v>
      </c>
      <c r="W22" s="33">
        <v>4.82</v>
      </c>
    </row>
    <row r="23" spans="1:23" ht="14.25" customHeight="1" x14ac:dyDescent="0.25">
      <c r="H23" s="8"/>
      <c r="I23" s="8"/>
      <c r="J23" s="8"/>
      <c r="K23" s="8"/>
      <c r="L23" s="8"/>
      <c r="M23" s="8"/>
      <c r="N23" s="8"/>
      <c r="O23" s="8"/>
      <c r="P23" s="8"/>
      <c r="Q23" s="8"/>
      <c r="R23" s="8"/>
      <c r="S23" s="8"/>
      <c r="T23" s="8"/>
      <c r="U23" s="8"/>
      <c r="V23" s="8"/>
      <c r="W23" s="8"/>
    </row>
    <row r="24" spans="1:23" ht="14.25" customHeight="1" x14ac:dyDescent="0.3">
      <c r="B24" s="7" t="s">
        <v>174</v>
      </c>
      <c r="C24" s="96"/>
      <c r="D24" s="96"/>
      <c r="E24" s="96"/>
      <c r="F24" s="96"/>
      <c r="G24" s="96"/>
      <c r="H24" s="8"/>
      <c r="I24" s="8"/>
      <c r="J24" s="8"/>
      <c r="K24" s="8"/>
      <c r="L24" s="93"/>
      <c r="M24" s="8"/>
      <c r="N24" s="8"/>
      <c r="O24" s="8"/>
      <c r="P24" s="8"/>
      <c r="Q24" s="8"/>
      <c r="R24" s="8"/>
      <c r="S24" s="8"/>
      <c r="T24" s="8"/>
      <c r="U24" s="8"/>
      <c r="V24" s="8"/>
      <c r="W24" s="8"/>
    </row>
    <row r="25" spans="1:23" ht="14.25" customHeight="1" x14ac:dyDescent="0.3">
      <c r="B25" s="115" t="s">
        <v>185</v>
      </c>
      <c r="C25" s="96"/>
      <c r="D25" s="96"/>
      <c r="E25" s="96"/>
      <c r="F25" s="96"/>
      <c r="G25" s="96"/>
      <c r="H25" s="8"/>
      <c r="I25" s="8"/>
      <c r="J25" s="8"/>
      <c r="K25" s="8"/>
      <c r="L25" s="8"/>
      <c r="M25" s="8"/>
      <c r="N25" s="8"/>
      <c r="O25" s="8"/>
      <c r="P25" s="8"/>
      <c r="Q25" s="8"/>
      <c r="R25" s="8"/>
      <c r="S25" s="8"/>
      <c r="T25" s="8"/>
      <c r="U25" s="8"/>
      <c r="V25" s="8"/>
      <c r="W25" s="8"/>
    </row>
    <row r="26" spans="1:23" ht="13.8" x14ac:dyDescent="0.3">
      <c r="B26" s="6" t="s">
        <v>9</v>
      </c>
      <c r="C26" s="4" t="s">
        <v>177</v>
      </c>
      <c r="D26" s="4" t="s">
        <v>115</v>
      </c>
      <c r="E26" s="4" t="s">
        <v>112</v>
      </c>
      <c r="F26" s="4" t="s">
        <v>109</v>
      </c>
      <c r="G26" s="4" t="s">
        <v>103</v>
      </c>
      <c r="H26" s="4" t="s">
        <v>101</v>
      </c>
      <c r="I26" s="4" t="s">
        <v>99</v>
      </c>
      <c r="J26" s="4" t="s">
        <v>90</v>
      </c>
      <c r="K26" s="4" t="s">
        <v>86</v>
      </c>
      <c r="L26" s="4" t="s">
        <v>81</v>
      </c>
      <c r="M26" s="4" t="s">
        <v>77</v>
      </c>
      <c r="N26" s="4" t="s">
        <v>74</v>
      </c>
      <c r="O26" s="4" t="s">
        <v>166</v>
      </c>
      <c r="P26" s="4" t="s">
        <v>167</v>
      </c>
      <c r="Q26" s="4" t="s">
        <v>168</v>
      </c>
      <c r="R26" s="4" t="s">
        <v>169</v>
      </c>
      <c r="S26" s="44" t="s">
        <v>170</v>
      </c>
      <c r="T26" s="44" t="s">
        <v>171</v>
      </c>
      <c r="U26" s="4" t="s">
        <v>172</v>
      </c>
      <c r="V26" s="4" t="s">
        <v>173</v>
      </c>
      <c r="W26" s="4" t="s">
        <v>11</v>
      </c>
    </row>
    <row r="27" spans="1:23" ht="13.8" x14ac:dyDescent="0.3">
      <c r="A27" s="2"/>
      <c r="B27" s="1" t="s">
        <v>13</v>
      </c>
      <c r="C27" s="97"/>
      <c r="D27" s="97"/>
      <c r="E27" s="97"/>
      <c r="F27" s="97"/>
      <c r="G27" s="97"/>
      <c r="H27" s="8"/>
      <c r="I27" s="8"/>
      <c r="J27" s="8"/>
      <c r="K27" s="8"/>
      <c r="L27" s="8"/>
      <c r="M27" s="8"/>
      <c r="N27" s="8"/>
      <c r="O27" s="8"/>
      <c r="P27" s="8"/>
      <c r="Q27" s="8"/>
      <c r="R27" s="8"/>
      <c r="S27" s="8"/>
      <c r="T27" s="8"/>
      <c r="U27" s="8"/>
      <c r="V27" s="8"/>
      <c r="W27" s="8"/>
    </row>
    <row r="28" spans="1:23" x14ac:dyDescent="0.25">
      <c r="B28" s="5" t="s">
        <v>1</v>
      </c>
      <c r="C28" s="19">
        <v>2076959</v>
      </c>
      <c r="D28" s="19">
        <v>2173877</v>
      </c>
      <c r="E28" s="19">
        <v>2171989</v>
      </c>
      <c r="F28" s="19">
        <v>2121021</v>
      </c>
      <c r="G28" s="159">
        <v>1994193</v>
      </c>
      <c r="H28" s="19">
        <v>2145416</v>
      </c>
      <c r="I28" s="19">
        <v>2138509</v>
      </c>
      <c r="J28" s="19">
        <v>2392177</v>
      </c>
      <c r="K28" s="19">
        <v>2077758</v>
      </c>
      <c r="L28" s="19">
        <v>2068648</v>
      </c>
      <c r="M28" s="19">
        <v>1906652</v>
      </c>
      <c r="N28" s="19">
        <v>1882798</v>
      </c>
      <c r="O28" s="19">
        <v>1810522</v>
      </c>
      <c r="P28" s="19">
        <v>1856671</v>
      </c>
      <c r="Q28" s="19">
        <v>1858495</v>
      </c>
      <c r="R28" s="19">
        <v>1960881</v>
      </c>
      <c r="S28" s="19">
        <v>1907200.1615350901</v>
      </c>
      <c r="T28" s="19">
        <v>1993504.6328326699</v>
      </c>
      <c r="U28" s="19">
        <v>1969943.20214599</v>
      </c>
      <c r="V28" s="17"/>
      <c r="W28" s="17">
        <v>1965283.3259999999</v>
      </c>
    </row>
    <row r="29" spans="1:23" x14ac:dyDescent="0.25">
      <c r="B29" s="5" t="s">
        <v>52</v>
      </c>
      <c r="C29" s="19">
        <v>691727</v>
      </c>
      <c r="D29" s="19">
        <v>769014</v>
      </c>
      <c r="E29" s="19">
        <v>789489</v>
      </c>
      <c r="F29" s="19">
        <v>769343</v>
      </c>
      <c r="G29" s="159">
        <v>684983</v>
      </c>
      <c r="H29" s="19">
        <f>193915+190719+79779+377120</f>
        <v>841533</v>
      </c>
      <c r="I29" s="19">
        <v>828859</v>
      </c>
      <c r="J29" s="19">
        <v>1039669</v>
      </c>
      <c r="K29" s="19">
        <v>813647</v>
      </c>
      <c r="L29" s="19">
        <v>837782</v>
      </c>
      <c r="M29" s="19">
        <v>739416</v>
      </c>
      <c r="N29" s="19">
        <v>717518</v>
      </c>
      <c r="O29" s="19">
        <v>683711</v>
      </c>
      <c r="P29" s="19">
        <v>740799</v>
      </c>
      <c r="Q29" s="19">
        <v>728969</v>
      </c>
      <c r="R29" s="19">
        <v>804083</v>
      </c>
      <c r="S29" s="19">
        <v>762740</v>
      </c>
      <c r="T29" s="19">
        <v>797284</v>
      </c>
      <c r="U29" s="19">
        <v>797616</v>
      </c>
      <c r="V29" s="17"/>
      <c r="W29" s="17">
        <v>820463.10600000003</v>
      </c>
    </row>
    <row r="30" spans="1:23" x14ac:dyDescent="0.25">
      <c r="B30" s="5" t="s">
        <v>2</v>
      </c>
      <c r="C30" s="19">
        <v>267559</v>
      </c>
      <c r="D30" s="19">
        <v>268496</v>
      </c>
      <c r="E30" s="19">
        <v>265409</v>
      </c>
      <c r="F30" s="19">
        <v>261126</v>
      </c>
      <c r="G30" s="159">
        <v>258933</v>
      </c>
      <c r="H30" s="19">
        <v>263198</v>
      </c>
      <c r="I30" s="19">
        <v>267055</v>
      </c>
      <c r="J30" s="19">
        <v>270148</v>
      </c>
      <c r="K30" s="19">
        <v>252292</v>
      </c>
      <c r="L30" s="19">
        <v>240031</v>
      </c>
      <c r="M30" s="19">
        <v>224000</v>
      </c>
      <c r="N30" s="19">
        <v>211501</v>
      </c>
      <c r="O30" s="19">
        <v>199056</v>
      </c>
      <c r="P30" s="19">
        <v>195095</v>
      </c>
      <c r="Q30" s="19">
        <v>191530</v>
      </c>
      <c r="R30" s="19">
        <v>192822</v>
      </c>
      <c r="S30" s="19">
        <v>192506</v>
      </c>
      <c r="T30" s="19">
        <v>185182</v>
      </c>
      <c r="U30" s="19">
        <v>183892</v>
      </c>
      <c r="V30" s="17"/>
      <c r="W30" s="17">
        <v>192467.677</v>
      </c>
    </row>
    <row r="31" spans="1:23" x14ac:dyDescent="0.25">
      <c r="B31" s="5" t="s">
        <v>31</v>
      </c>
      <c r="C31" s="19">
        <v>47411</v>
      </c>
      <c r="D31" s="19">
        <v>54204</v>
      </c>
      <c r="E31" s="19">
        <v>55967</v>
      </c>
      <c r="F31" s="19">
        <v>42665</v>
      </c>
      <c r="G31" s="159">
        <v>43427</v>
      </c>
      <c r="H31" s="19">
        <v>40647</v>
      </c>
      <c r="I31" s="19">
        <v>43803</v>
      </c>
      <c r="J31" s="19">
        <v>46018</v>
      </c>
      <c r="K31" s="19">
        <v>43348</v>
      </c>
      <c r="L31" s="19">
        <v>50330</v>
      </c>
      <c r="M31" s="19">
        <v>54280</v>
      </c>
      <c r="N31" s="19">
        <v>87002</v>
      </c>
      <c r="O31" s="19">
        <v>57545</v>
      </c>
      <c r="P31" s="19">
        <v>80495</v>
      </c>
      <c r="Q31" s="19">
        <v>72756</v>
      </c>
      <c r="R31" s="19">
        <v>56254</v>
      </c>
      <c r="S31" s="19">
        <v>40406</v>
      </c>
      <c r="T31" s="19">
        <v>38778</v>
      </c>
      <c r="U31" s="19">
        <v>49883</v>
      </c>
      <c r="V31" s="17"/>
      <c r="W31" s="17">
        <v>49368.762000000002</v>
      </c>
    </row>
    <row r="32" spans="1:23" x14ac:dyDescent="0.25">
      <c r="B32" s="5" t="s">
        <v>32</v>
      </c>
      <c r="C32" s="19">
        <v>712233</v>
      </c>
      <c r="D32" s="19">
        <v>690082</v>
      </c>
      <c r="E32" s="19">
        <v>693304</v>
      </c>
      <c r="F32" s="19">
        <v>691620</v>
      </c>
      <c r="G32" s="159">
        <v>682497</v>
      </c>
      <c r="H32" s="19">
        <v>676548</v>
      </c>
      <c r="I32" s="19">
        <v>697405</v>
      </c>
      <c r="J32" s="19">
        <v>696737</v>
      </c>
      <c r="K32" s="19">
        <v>657403</v>
      </c>
      <c r="L32" s="19">
        <v>647129</v>
      </c>
      <c r="M32" s="19">
        <v>623703</v>
      </c>
      <c r="N32" s="19">
        <v>618791</v>
      </c>
      <c r="O32" s="19">
        <v>612455</v>
      </c>
      <c r="P32" s="19">
        <v>596420</v>
      </c>
      <c r="Q32" s="19">
        <v>608246</v>
      </c>
      <c r="R32" s="19">
        <v>618418</v>
      </c>
      <c r="S32" s="19">
        <v>630520</v>
      </c>
      <c r="T32" s="19">
        <v>636459</v>
      </c>
      <c r="U32" s="19">
        <v>657441</v>
      </c>
      <c r="V32" s="17"/>
      <c r="W32" s="17">
        <v>665834.31200000003</v>
      </c>
    </row>
    <row r="33" spans="1:23" x14ac:dyDescent="0.25">
      <c r="B33" s="5" t="s">
        <v>3</v>
      </c>
      <c r="C33" s="19">
        <v>100665</v>
      </c>
      <c r="D33" s="19">
        <v>98711</v>
      </c>
      <c r="E33" s="19">
        <v>97509</v>
      </c>
      <c r="F33" s="19">
        <v>98549</v>
      </c>
      <c r="G33" s="159">
        <v>96269</v>
      </c>
      <c r="H33" s="20">
        <v>94788</v>
      </c>
      <c r="I33" s="20">
        <v>92078</v>
      </c>
      <c r="J33" s="20">
        <v>93921</v>
      </c>
      <c r="K33" s="20">
        <v>89458</v>
      </c>
      <c r="L33" s="20">
        <v>87564</v>
      </c>
      <c r="M33" s="20">
        <v>84482</v>
      </c>
      <c r="N33" s="20">
        <v>89752</v>
      </c>
      <c r="O33" s="20">
        <v>87433</v>
      </c>
      <c r="P33" s="20">
        <v>86510</v>
      </c>
      <c r="Q33" s="20">
        <v>86005</v>
      </c>
      <c r="R33" s="20">
        <v>87388</v>
      </c>
      <c r="S33" s="20">
        <v>85444.107883591612</v>
      </c>
      <c r="T33" s="20">
        <v>84239</v>
      </c>
      <c r="U33" s="20">
        <v>81721</v>
      </c>
      <c r="V33" s="20"/>
      <c r="W33" s="20">
        <v>75369.854999999996</v>
      </c>
    </row>
    <row r="34" spans="1:23" x14ac:dyDescent="0.25">
      <c r="B34" s="5" t="s">
        <v>0</v>
      </c>
      <c r="C34" s="19">
        <v>10216</v>
      </c>
      <c r="D34" s="19">
        <v>9997</v>
      </c>
      <c r="E34" s="19">
        <v>10116</v>
      </c>
      <c r="F34" s="19">
        <v>10049</v>
      </c>
      <c r="G34" s="159">
        <v>10316</v>
      </c>
      <c r="H34" s="19">
        <v>10913</v>
      </c>
      <c r="I34" s="19">
        <v>11024</v>
      </c>
      <c r="J34" s="19">
        <v>11172</v>
      </c>
      <c r="K34" s="19">
        <v>10577</v>
      </c>
      <c r="L34" s="19">
        <v>10547</v>
      </c>
      <c r="M34" s="19">
        <v>9925</v>
      </c>
      <c r="N34" s="19">
        <v>9865</v>
      </c>
      <c r="O34" s="19">
        <v>9846</v>
      </c>
      <c r="P34" s="19">
        <v>9901</v>
      </c>
      <c r="Q34" s="19">
        <v>10085</v>
      </c>
      <c r="R34" s="19">
        <v>10192</v>
      </c>
      <c r="S34" s="19">
        <v>10591</v>
      </c>
      <c r="T34" s="19">
        <v>11116</v>
      </c>
      <c r="U34" s="19">
        <v>11181</v>
      </c>
      <c r="V34" s="17"/>
      <c r="W34" s="17">
        <v>11406.476000000001</v>
      </c>
    </row>
    <row r="35" spans="1:23" ht="13.8" x14ac:dyDescent="0.3">
      <c r="B35" s="7" t="s">
        <v>175</v>
      </c>
      <c r="C35" s="96"/>
      <c r="D35" s="96"/>
      <c r="E35" s="96"/>
      <c r="F35" s="96"/>
      <c r="G35" s="96"/>
      <c r="H35" s="19"/>
      <c r="I35" s="19"/>
      <c r="J35" s="19"/>
      <c r="K35" s="19"/>
      <c r="L35" s="19"/>
      <c r="M35" s="19"/>
      <c r="N35" s="19"/>
      <c r="O35" s="22"/>
      <c r="P35" s="22"/>
      <c r="Q35" s="22"/>
      <c r="R35" s="22"/>
      <c r="S35" s="22"/>
      <c r="T35" s="22"/>
      <c r="U35" s="22"/>
      <c r="V35" s="22"/>
      <c r="W35" s="22"/>
    </row>
    <row r="36" spans="1:23" ht="13.8" x14ac:dyDescent="0.3">
      <c r="B36" s="9"/>
      <c r="C36" s="4" t="s">
        <v>177</v>
      </c>
      <c r="D36" s="4" t="s">
        <v>115</v>
      </c>
      <c r="E36" s="4" t="s">
        <v>112</v>
      </c>
      <c r="F36" s="4" t="s">
        <v>109</v>
      </c>
      <c r="G36" s="4" t="s">
        <v>103</v>
      </c>
      <c r="H36" s="4" t="s">
        <v>101</v>
      </c>
      <c r="I36" s="4" t="s">
        <v>99</v>
      </c>
      <c r="J36" s="4" t="s">
        <v>90</v>
      </c>
      <c r="K36" s="4" t="s">
        <v>83</v>
      </c>
      <c r="L36" s="4" t="s">
        <v>80</v>
      </c>
      <c r="M36" s="4" t="s">
        <v>78</v>
      </c>
      <c r="N36" s="4" t="s">
        <v>73</v>
      </c>
      <c r="O36" s="4" t="s">
        <v>71</v>
      </c>
      <c r="P36" s="4" t="s">
        <v>68</v>
      </c>
      <c r="Q36" s="4" t="s">
        <v>66</v>
      </c>
      <c r="R36" s="4" t="s">
        <v>64</v>
      </c>
      <c r="S36" s="44" t="s">
        <v>62</v>
      </c>
      <c r="T36" s="44" t="s">
        <v>60</v>
      </c>
      <c r="U36" s="4" t="s">
        <v>58</v>
      </c>
      <c r="V36" s="4" t="s">
        <v>53</v>
      </c>
      <c r="W36" s="4" t="s">
        <v>11</v>
      </c>
    </row>
    <row r="37" spans="1:23" ht="15.6" x14ac:dyDescent="0.3">
      <c r="A37" s="2"/>
      <c r="B37" s="1" t="s">
        <v>84</v>
      </c>
      <c r="C37" s="97"/>
      <c r="D37" s="97"/>
      <c r="E37" s="97"/>
      <c r="F37" s="97"/>
      <c r="G37" s="97"/>
      <c r="H37" s="22"/>
      <c r="I37" s="22"/>
      <c r="J37" s="22"/>
      <c r="K37" s="22"/>
      <c r="L37" s="22"/>
      <c r="M37" s="22"/>
      <c r="N37" s="22"/>
      <c r="O37" s="22"/>
      <c r="P37" s="22"/>
      <c r="Q37" s="22"/>
      <c r="R37" s="22"/>
      <c r="S37" s="22"/>
      <c r="T37" s="22"/>
      <c r="U37" s="22"/>
      <c r="V37" s="22"/>
      <c r="W37" s="22"/>
    </row>
    <row r="38" spans="1:23" x14ac:dyDescent="0.25">
      <c r="B38" s="5" t="s">
        <v>29</v>
      </c>
      <c r="C38" s="93">
        <v>31.2</v>
      </c>
      <c r="D38" s="93">
        <v>30.8</v>
      </c>
      <c r="E38" s="93">
        <v>30.6</v>
      </c>
      <c r="F38" s="93">
        <v>30.3</v>
      </c>
      <c r="G38" s="93">
        <v>30.7</v>
      </c>
      <c r="H38" s="23">
        <v>31.4</v>
      </c>
      <c r="I38" s="23">
        <v>31.8</v>
      </c>
      <c r="J38" s="23">
        <v>31.9</v>
      </c>
      <c r="K38" s="23">
        <v>31.5</v>
      </c>
      <c r="L38" s="23">
        <v>32.9</v>
      </c>
      <c r="M38" s="23">
        <v>32.299999999999997</v>
      </c>
      <c r="N38" s="23">
        <v>32.700000000000003</v>
      </c>
      <c r="O38" s="23">
        <v>32.321374970901999</v>
      </c>
      <c r="P38" s="23">
        <v>32.272550679375897</v>
      </c>
      <c r="Q38" s="23">
        <v>31.862613826823399</v>
      </c>
      <c r="R38" s="23">
        <v>31.4114440012759</v>
      </c>
      <c r="S38" s="23">
        <v>33.15849</v>
      </c>
      <c r="T38" s="23">
        <v>33.299867999999996</v>
      </c>
      <c r="U38" s="23">
        <v>33.840499999999999</v>
      </c>
      <c r="V38" s="23">
        <v>33.4</v>
      </c>
      <c r="W38" s="23">
        <v>33.061999999999998</v>
      </c>
    </row>
    <row r="39" spans="1:23" x14ac:dyDescent="0.25">
      <c r="B39" s="5" t="s">
        <v>30</v>
      </c>
      <c r="C39" s="93">
        <v>27.8</v>
      </c>
      <c r="D39" s="93">
        <v>27.2</v>
      </c>
      <c r="E39" s="93">
        <v>27.2</v>
      </c>
      <c r="F39" s="93">
        <v>26.9</v>
      </c>
      <c r="G39" s="93">
        <v>26.9</v>
      </c>
      <c r="H39" s="23">
        <v>27.8</v>
      </c>
      <c r="I39" s="23">
        <v>27.8</v>
      </c>
      <c r="J39" s="23">
        <v>27.8</v>
      </c>
      <c r="K39" s="23">
        <v>27.2</v>
      </c>
      <c r="L39" s="23">
        <v>28.5</v>
      </c>
      <c r="M39" s="23">
        <v>26.6</v>
      </c>
      <c r="N39" s="23">
        <v>26.6</v>
      </c>
      <c r="O39" s="23">
        <v>26.303134670881501</v>
      </c>
      <c r="P39" s="23">
        <v>26.262076619699101</v>
      </c>
      <c r="Q39" s="23">
        <v>26.351643016055402</v>
      </c>
      <c r="R39" s="23">
        <v>26.504920840377199</v>
      </c>
      <c r="S39" s="23">
        <v>27.626645</v>
      </c>
      <c r="T39" s="23">
        <v>27.404654000000001</v>
      </c>
      <c r="U39" s="23">
        <v>27.222999999999999</v>
      </c>
      <c r="V39" s="23">
        <v>27.135000000000002</v>
      </c>
      <c r="W39" s="23">
        <v>27.164999999999999</v>
      </c>
    </row>
    <row r="40" spans="1:23" x14ac:dyDescent="0.25">
      <c r="B40" s="5" t="s">
        <v>7</v>
      </c>
      <c r="C40" s="99">
        <v>0.89</v>
      </c>
      <c r="D40" s="99">
        <v>0.88400000000000001</v>
      </c>
      <c r="E40" s="99">
        <v>0.88800000000000001</v>
      </c>
      <c r="F40" s="99">
        <v>0.88700000000000001</v>
      </c>
      <c r="G40" s="99">
        <v>0.877</v>
      </c>
      <c r="H40" s="24">
        <v>0.88600000000000001</v>
      </c>
      <c r="I40" s="24">
        <v>0.87</v>
      </c>
      <c r="J40" s="24">
        <v>0.87</v>
      </c>
      <c r="K40" s="24">
        <v>0.87</v>
      </c>
      <c r="L40" s="24">
        <v>0.86</v>
      </c>
      <c r="M40" s="24">
        <v>0.83</v>
      </c>
      <c r="N40" s="24">
        <v>0.81</v>
      </c>
      <c r="O40" s="24">
        <v>0.81</v>
      </c>
      <c r="P40" s="24">
        <v>0.81</v>
      </c>
      <c r="Q40" s="24">
        <v>0.83</v>
      </c>
      <c r="R40" s="24">
        <v>0.84</v>
      </c>
      <c r="S40" s="24">
        <v>0.83</v>
      </c>
      <c r="T40" s="24">
        <v>0.82</v>
      </c>
      <c r="U40" s="24">
        <v>0.8</v>
      </c>
      <c r="V40" s="24">
        <v>0.81</v>
      </c>
      <c r="W40" s="24">
        <v>0.82</v>
      </c>
    </row>
    <row r="41" spans="1:23" x14ac:dyDescent="0.25">
      <c r="B41" s="5" t="s">
        <v>8</v>
      </c>
      <c r="C41" s="98">
        <v>3.7999999999999999E-2</v>
      </c>
      <c r="D41" s="98">
        <v>3.7999999999999999E-2</v>
      </c>
      <c r="E41" s="98">
        <v>3.9E-2</v>
      </c>
      <c r="F41" s="98">
        <v>3.9E-2</v>
      </c>
      <c r="G41" s="98">
        <v>0.04</v>
      </c>
      <c r="H41" s="16">
        <v>4.1000000000000002E-2</v>
      </c>
      <c r="I41" s="16">
        <v>0.04</v>
      </c>
      <c r="J41" s="16">
        <v>0.04</v>
      </c>
      <c r="K41" s="16">
        <v>4.2000000000000003E-2</v>
      </c>
      <c r="L41" s="16">
        <v>4.3999999999999997E-2</v>
      </c>
      <c r="M41" s="16">
        <v>4.4999999999999998E-2</v>
      </c>
      <c r="N41" s="16">
        <v>4.2999999999999997E-2</v>
      </c>
      <c r="O41" s="16">
        <v>4.4999999999999998E-2</v>
      </c>
      <c r="P41" s="16">
        <v>4.3999999999999997E-2</v>
      </c>
      <c r="Q41" s="16">
        <v>4.2999999999999997E-2</v>
      </c>
      <c r="R41" s="16">
        <v>4.2999999999999997E-2</v>
      </c>
      <c r="S41" s="16">
        <v>4.5999999999999999E-2</v>
      </c>
      <c r="T41" s="16">
        <v>4.4999999999999998E-2</v>
      </c>
      <c r="U41" s="16">
        <v>4.3999999999999997E-2</v>
      </c>
      <c r="V41" s="16">
        <v>4.3999999999999997E-2</v>
      </c>
      <c r="W41" s="16">
        <v>4.2999999999999997E-2</v>
      </c>
    </row>
    <row r="42" spans="1:23" x14ac:dyDescent="0.25">
      <c r="H42" s="16"/>
      <c r="I42" s="16"/>
      <c r="J42" s="16"/>
      <c r="K42" s="16"/>
      <c r="L42" s="16"/>
      <c r="M42" s="16"/>
      <c r="N42" s="16"/>
      <c r="O42" s="16"/>
      <c r="P42" s="16"/>
      <c r="Q42" s="16"/>
      <c r="R42" s="16"/>
      <c r="S42" s="16"/>
      <c r="T42" s="16"/>
      <c r="U42" s="16"/>
      <c r="V42" s="16"/>
      <c r="W42" s="16"/>
    </row>
    <row r="43" spans="1:23" ht="13.8" x14ac:dyDescent="0.3">
      <c r="B43" s="7" t="s">
        <v>85</v>
      </c>
      <c r="C43" s="96"/>
      <c r="D43" s="96"/>
      <c r="E43" s="96"/>
      <c r="F43" s="96"/>
      <c r="G43" s="96"/>
      <c r="H43" s="20"/>
      <c r="I43" s="20"/>
      <c r="J43" s="20"/>
      <c r="K43" s="20"/>
      <c r="L43" s="20"/>
      <c r="M43" s="20"/>
      <c r="N43" s="20"/>
      <c r="O43" s="20"/>
      <c r="P43" s="20"/>
      <c r="Q43" s="20"/>
      <c r="R43" s="16"/>
      <c r="T43" s="16"/>
      <c r="U43" s="16"/>
      <c r="V43" s="16"/>
      <c r="W43" s="16"/>
    </row>
    <row r="44" spans="1:23" ht="13.8" x14ac:dyDescent="0.3">
      <c r="H44" s="7"/>
      <c r="I44" s="7"/>
      <c r="J44" s="7"/>
      <c r="K44" s="8"/>
      <c r="L44" s="8"/>
      <c r="M44" s="8"/>
    </row>
    <row r="45" spans="1:23" ht="13.8" x14ac:dyDescent="0.3">
      <c r="H45" s="1"/>
      <c r="I45" s="1"/>
      <c r="J45" s="1"/>
      <c r="K45" s="8"/>
      <c r="L45" s="8"/>
      <c r="M45" s="8"/>
    </row>
    <row r="46" spans="1:23" x14ac:dyDescent="0.25">
      <c r="H46" s="5"/>
      <c r="I46" s="5"/>
      <c r="J46" s="5"/>
      <c r="K46" s="19"/>
      <c r="L46" s="19"/>
      <c r="M46" s="19"/>
    </row>
    <row r="47" spans="1:23" x14ac:dyDescent="0.25">
      <c r="H47" s="5"/>
      <c r="I47" s="5"/>
      <c r="J47" s="5"/>
      <c r="K47" s="19"/>
      <c r="L47" s="19"/>
      <c r="M47" s="19"/>
    </row>
    <row r="48" spans="1:23" x14ac:dyDescent="0.25">
      <c r="H48" s="5"/>
      <c r="I48" s="5"/>
      <c r="J48" s="5"/>
      <c r="K48" s="19"/>
      <c r="L48" s="19"/>
      <c r="M48" s="19"/>
    </row>
    <row r="49" spans="8:13" x14ac:dyDescent="0.25">
      <c r="H49" s="5"/>
      <c r="I49" s="5"/>
      <c r="J49" s="5"/>
      <c r="K49" s="19"/>
      <c r="L49" s="19"/>
      <c r="M49" s="19"/>
    </row>
    <row r="50" spans="8:13" x14ac:dyDescent="0.25">
      <c r="H50" s="5"/>
      <c r="I50" s="5"/>
      <c r="J50" s="5"/>
      <c r="K50" s="19"/>
      <c r="L50" s="19"/>
      <c r="M50" s="19"/>
    </row>
    <row r="51" spans="8:13" x14ac:dyDescent="0.25">
      <c r="H51" s="5"/>
      <c r="I51" s="5"/>
      <c r="J51" s="5"/>
      <c r="K51" s="20"/>
      <c r="L51" s="20"/>
      <c r="M51" s="20"/>
    </row>
    <row r="52" spans="8:13" x14ac:dyDescent="0.25">
      <c r="H52" s="5"/>
      <c r="I52" s="5"/>
      <c r="J52" s="5"/>
      <c r="K52" s="19"/>
      <c r="L52" s="19"/>
      <c r="M52" s="19"/>
    </row>
  </sheetData>
  <phoneticPr fontId="5" type="noConversion"/>
  <pageMargins left="0.78740157499999996" right="0.78740157499999996" top="0.984251969" bottom="0.984251969" header="0.4921259845" footer="0.4921259845"/>
  <pageSetup paperSize="9" scale="5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W18"/>
  <sheetViews>
    <sheetView showGridLines="0" zoomScaleNormal="100" workbookViewId="0">
      <selection activeCell="J27" sqref="J27"/>
    </sheetView>
  </sheetViews>
  <sheetFormatPr baseColWidth="10" defaultColWidth="11.44140625" defaultRowHeight="13.2" x14ac:dyDescent="0.25"/>
  <cols>
    <col min="1" max="1" width="1.109375" customWidth="1"/>
    <col min="2" max="2" width="19" customWidth="1"/>
    <col min="3" max="15" width="11.44140625" customWidth="1"/>
  </cols>
  <sheetData>
    <row r="1" spans="1:23" ht="20.25" customHeight="1" x14ac:dyDescent="0.3">
      <c r="A1" s="3"/>
      <c r="B1" s="2"/>
      <c r="C1" s="2"/>
      <c r="D1" s="2"/>
      <c r="E1" s="2"/>
      <c r="F1" s="2"/>
      <c r="G1" s="2"/>
      <c r="H1" s="2"/>
      <c r="I1" s="2"/>
      <c r="J1" s="2"/>
      <c r="K1" s="2"/>
      <c r="L1" s="2"/>
      <c r="M1" s="2"/>
      <c r="N1" s="2"/>
      <c r="O1" s="2"/>
    </row>
    <row r="2" spans="1:23" ht="16.5" customHeight="1" x14ac:dyDescent="0.25"/>
    <row r="3" spans="1:23" ht="13.8" x14ac:dyDescent="0.3">
      <c r="B3" s="6" t="s">
        <v>17</v>
      </c>
      <c r="C3" s="114" t="s">
        <v>184</v>
      </c>
      <c r="D3" s="4" t="s">
        <v>116</v>
      </c>
      <c r="E3" s="4" t="s">
        <v>114</v>
      </c>
      <c r="F3" s="4" t="s">
        <v>110</v>
      </c>
      <c r="G3" s="4" t="s">
        <v>105</v>
      </c>
      <c r="H3" s="4" t="s">
        <v>102</v>
      </c>
      <c r="I3" s="4" t="s">
        <v>98</v>
      </c>
      <c r="J3" s="4" t="s">
        <v>91</v>
      </c>
      <c r="K3" s="4" t="s">
        <v>86</v>
      </c>
      <c r="L3" s="4" t="s">
        <v>81</v>
      </c>
      <c r="M3" s="4" t="s">
        <v>77</v>
      </c>
      <c r="N3" s="4" t="s">
        <v>74</v>
      </c>
      <c r="O3" s="4" t="s">
        <v>71</v>
      </c>
      <c r="P3" s="4" t="s">
        <v>68</v>
      </c>
      <c r="Q3" s="4" t="s">
        <v>66</v>
      </c>
      <c r="R3" s="4" t="s">
        <v>64</v>
      </c>
      <c r="S3" s="4" t="s">
        <v>62</v>
      </c>
      <c r="T3" s="4" t="s">
        <v>60</v>
      </c>
      <c r="U3" s="4" t="s">
        <v>58</v>
      </c>
      <c r="V3" s="4" t="s">
        <v>53</v>
      </c>
      <c r="W3" s="4" t="s">
        <v>11</v>
      </c>
    </row>
    <row r="4" spans="1:23" ht="13.8" x14ac:dyDescent="0.3">
      <c r="B4" s="1" t="s">
        <v>45</v>
      </c>
    </row>
    <row r="5" spans="1:23" x14ac:dyDescent="0.25">
      <c r="B5" s="5" t="s">
        <v>14</v>
      </c>
      <c r="C5" s="17">
        <v>638.20000000000005</v>
      </c>
      <c r="D5" s="17">
        <v>630.4</v>
      </c>
      <c r="E5" s="17">
        <v>633.5</v>
      </c>
      <c r="F5" s="17">
        <v>624.1</v>
      </c>
      <c r="G5" s="17">
        <v>629.6</v>
      </c>
      <c r="H5" s="17">
        <v>624.20000000000005</v>
      </c>
      <c r="I5" s="17">
        <v>629.6</v>
      </c>
      <c r="J5" s="17">
        <v>642</v>
      </c>
      <c r="K5" s="17">
        <v>614</v>
      </c>
      <c r="L5" s="17">
        <v>607</v>
      </c>
      <c r="M5" s="17">
        <v>620</v>
      </c>
      <c r="N5" s="17">
        <v>617</v>
      </c>
      <c r="O5" s="17">
        <v>560</v>
      </c>
      <c r="P5" s="17">
        <v>550</v>
      </c>
      <c r="Q5" s="17">
        <v>563</v>
      </c>
      <c r="R5" s="17">
        <v>578</v>
      </c>
      <c r="S5" s="17">
        <v>552</v>
      </c>
      <c r="T5" s="17">
        <v>565</v>
      </c>
      <c r="U5" s="17">
        <v>578</v>
      </c>
      <c r="V5" s="17">
        <v>576</v>
      </c>
      <c r="W5" s="17">
        <v>614</v>
      </c>
    </row>
    <row r="6" spans="1:23" x14ac:dyDescent="0.25">
      <c r="B6" s="5" t="s">
        <v>47</v>
      </c>
      <c r="C6" s="18">
        <v>74.099999999999994</v>
      </c>
      <c r="D6" s="18">
        <v>72.900000000000006</v>
      </c>
      <c r="E6" s="18">
        <v>71.2</v>
      </c>
      <c r="F6" s="18">
        <v>69.400000000000006</v>
      </c>
      <c r="G6" s="18">
        <v>69.599999999999994</v>
      </c>
      <c r="H6" s="18">
        <v>68</v>
      </c>
      <c r="I6" s="18">
        <v>67.900000000000006</v>
      </c>
      <c r="J6" s="18">
        <v>67.2</v>
      </c>
      <c r="K6" s="18">
        <v>64.5</v>
      </c>
      <c r="L6" s="18">
        <v>62.6</v>
      </c>
      <c r="M6" s="18">
        <v>63.3</v>
      </c>
      <c r="N6" s="18">
        <v>67.7</v>
      </c>
      <c r="O6" s="18">
        <v>65.7</v>
      </c>
      <c r="P6" s="18">
        <v>69.400000000000006</v>
      </c>
      <c r="Q6" s="18">
        <v>68.599999999999994</v>
      </c>
      <c r="R6" s="18">
        <v>67.900000000000006</v>
      </c>
      <c r="S6" s="50">
        <v>64.7</v>
      </c>
      <c r="T6" s="23">
        <v>64.599999999999994</v>
      </c>
      <c r="U6" s="23">
        <v>63.2</v>
      </c>
      <c r="V6" s="23">
        <v>60.1</v>
      </c>
      <c r="W6" s="18">
        <v>58.9</v>
      </c>
    </row>
    <row r="7" spans="1:23" x14ac:dyDescent="0.25">
      <c r="B7" s="5" t="s">
        <v>48</v>
      </c>
      <c r="C7" s="18">
        <v>82.2</v>
      </c>
      <c r="D7" s="18">
        <v>80.2</v>
      </c>
      <c r="E7" s="18">
        <v>78.900000000000006</v>
      </c>
      <c r="F7" s="18">
        <v>78.3</v>
      </c>
      <c r="G7" s="18">
        <v>76.900000000000006</v>
      </c>
      <c r="H7" s="18">
        <v>75.400000000000006</v>
      </c>
      <c r="I7" s="18">
        <v>73.900000000000006</v>
      </c>
      <c r="J7" s="18">
        <v>73.400000000000006</v>
      </c>
      <c r="K7" s="18">
        <v>70.400000000000006</v>
      </c>
      <c r="L7" s="18">
        <v>69.099999999999994</v>
      </c>
      <c r="M7" s="18">
        <v>69.8</v>
      </c>
      <c r="N7" s="18">
        <v>74.3</v>
      </c>
      <c r="O7" s="18">
        <v>71.900000000000006</v>
      </c>
      <c r="P7" s="18">
        <v>75.8</v>
      </c>
      <c r="Q7" s="18">
        <v>76.5</v>
      </c>
      <c r="R7" s="18">
        <v>75.400000000000006</v>
      </c>
      <c r="S7" s="50">
        <v>74.8</v>
      </c>
      <c r="T7" s="23">
        <v>74.8</v>
      </c>
      <c r="U7" s="23">
        <v>73.3</v>
      </c>
      <c r="V7" s="23">
        <v>70.2</v>
      </c>
      <c r="W7" s="18">
        <v>71</v>
      </c>
    </row>
    <row r="8" spans="1:23" x14ac:dyDescent="0.25">
      <c r="B8" s="5" t="s">
        <v>15</v>
      </c>
      <c r="C8" s="18">
        <v>92.5</v>
      </c>
      <c r="D8" s="18">
        <v>90.6</v>
      </c>
      <c r="E8" s="18">
        <v>88.9</v>
      </c>
      <c r="F8" s="18">
        <v>87</v>
      </c>
      <c r="G8" s="18">
        <v>85.9</v>
      </c>
      <c r="H8" s="18">
        <v>83.9</v>
      </c>
      <c r="I8" s="18">
        <v>81.599999999999994</v>
      </c>
      <c r="J8" s="18">
        <v>81.400000000000006</v>
      </c>
      <c r="K8" s="18">
        <v>77.2</v>
      </c>
      <c r="L8" s="18">
        <v>74.099999999999994</v>
      </c>
      <c r="M8" s="18">
        <v>75</v>
      </c>
      <c r="N8" s="18">
        <v>80.099999999999994</v>
      </c>
      <c r="O8" s="18">
        <v>80</v>
      </c>
      <c r="P8" s="18">
        <v>84.3</v>
      </c>
      <c r="Q8" s="18">
        <v>85.7</v>
      </c>
      <c r="R8" s="18">
        <v>84.8</v>
      </c>
      <c r="S8" s="50">
        <v>85.5</v>
      </c>
      <c r="T8" s="23">
        <v>86.1</v>
      </c>
      <c r="U8" s="23">
        <v>85</v>
      </c>
      <c r="V8" s="23">
        <v>83.2</v>
      </c>
      <c r="W8" s="18">
        <v>86</v>
      </c>
    </row>
    <row r="9" spans="1:23" x14ac:dyDescent="0.25">
      <c r="B9" s="5"/>
      <c r="S9" s="45"/>
      <c r="T9" s="45"/>
      <c r="U9" s="45"/>
      <c r="V9" s="45"/>
    </row>
    <row r="10" spans="1:23" ht="13.8" x14ac:dyDescent="0.3">
      <c r="B10" s="9" t="s">
        <v>12</v>
      </c>
      <c r="C10" s="114" t="s">
        <v>184</v>
      </c>
      <c r="D10" s="4" t="s">
        <v>116</v>
      </c>
      <c r="E10" s="4" t="s">
        <v>114</v>
      </c>
      <c r="F10" s="4" t="s">
        <v>110</v>
      </c>
      <c r="G10" s="4" t="s">
        <v>105</v>
      </c>
      <c r="H10" s="4" t="s">
        <v>102</v>
      </c>
      <c r="I10" s="4" t="s">
        <v>98</v>
      </c>
      <c r="J10" s="4" t="s">
        <v>91</v>
      </c>
      <c r="K10" s="4" t="s">
        <v>86</v>
      </c>
      <c r="L10" s="4" t="s">
        <v>81</v>
      </c>
      <c r="M10" s="4" t="s">
        <v>77</v>
      </c>
      <c r="N10" s="4" t="s">
        <v>74</v>
      </c>
      <c r="O10" s="4" t="s">
        <v>71</v>
      </c>
      <c r="P10" s="4" t="s">
        <v>68</v>
      </c>
      <c r="Q10" s="4" t="s">
        <v>66</v>
      </c>
      <c r="R10" s="4" t="s">
        <v>64</v>
      </c>
      <c r="S10" s="4" t="s">
        <v>62</v>
      </c>
      <c r="T10" s="46" t="s">
        <v>60</v>
      </c>
      <c r="U10" s="46" t="s">
        <v>58</v>
      </c>
      <c r="V10" s="46" t="s">
        <v>53</v>
      </c>
      <c r="W10" s="4" t="s">
        <v>11</v>
      </c>
    </row>
    <row r="11" spans="1:23" x14ac:dyDescent="0.25">
      <c r="B11" s="5" t="s">
        <v>49</v>
      </c>
      <c r="C11" s="16">
        <v>0.11600000000000001</v>
      </c>
      <c r="D11" s="16">
        <v>0.11600000000000001</v>
      </c>
      <c r="E11" s="16">
        <v>0.112</v>
      </c>
      <c r="F11" s="16">
        <v>0.111</v>
      </c>
      <c r="G11" s="16">
        <v>0.11</v>
      </c>
      <c r="H11" s="16">
        <v>0.109</v>
      </c>
      <c r="I11" s="16">
        <v>0.108</v>
      </c>
      <c r="J11" s="16">
        <v>0.105</v>
      </c>
      <c r="K11" s="16">
        <v>0.105</v>
      </c>
      <c r="L11" s="16">
        <v>0.10299999999999999</v>
      </c>
      <c r="M11" s="16">
        <v>0.10199999999999999</v>
      </c>
      <c r="N11" s="16">
        <v>0.11</v>
      </c>
      <c r="O11" s="16">
        <v>0.11700000000000001</v>
      </c>
      <c r="P11" s="16">
        <v>0.126</v>
      </c>
      <c r="Q11" s="16">
        <v>0.122</v>
      </c>
      <c r="R11" s="16">
        <v>0.11700000000000001</v>
      </c>
      <c r="S11" s="49">
        <v>0.11700000000000001</v>
      </c>
      <c r="T11" s="16">
        <v>0.114</v>
      </c>
      <c r="U11" s="16">
        <v>0.109</v>
      </c>
      <c r="V11" s="16">
        <v>0.104</v>
      </c>
      <c r="W11" s="16">
        <v>9.6000000000000002E-2</v>
      </c>
    </row>
    <row r="12" spans="1:23" x14ac:dyDescent="0.25">
      <c r="B12" s="5" t="s">
        <v>50</v>
      </c>
      <c r="C12" s="16">
        <v>0.129</v>
      </c>
      <c r="D12" s="16">
        <v>0.127</v>
      </c>
      <c r="E12" s="16">
        <v>0.124</v>
      </c>
      <c r="F12" s="16">
        <v>0.126</v>
      </c>
      <c r="G12" s="16">
        <v>0.122</v>
      </c>
      <c r="H12" s="16">
        <v>0.121</v>
      </c>
      <c r="I12" s="16">
        <v>0.11700000000000001</v>
      </c>
      <c r="J12" s="16">
        <v>0.114</v>
      </c>
      <c r="K12" s="16">
        <v>0.115</v>
      </c>
      <c r="L12" s="16">
        <v>0.114</v>
      </c>
      <c r="M12" s="16">
        <v>0.113</v>
      </c>
      <c r="N12" s="16">
        <v>0.12</v>
      </c>
      <c r="O12" s="16">
        <v>0.128</v>
      </c>
      <c r="P12" s="16">
        <v>0.13800000000000001</v>
      </c>
      <c r="Q12" s="16">
        <v>0.13600000000000001</v>
      </c>
      <c r="R12" s="16">
        <v>0.13</v>
      </c>
      <c r="S12" s="49">
        <v>0.13600000000000001</v>
      </c>
      <c r="T12" s="16">
        <v>0.13200000000000001</v>
      </c>
      <c r="U12" s="16">
        <v>0.127</v>
      </c>
      <c r="V12" s="16">
        <v>0.122</v>
      </c>
      <c r="W12" s="16">
        <v>0.11600000000000001</v>
      </c>
    </row>
    <row r="13" spans="1:23" x14ac:dyDescent="0.25">
      <c r="B13" s="5" t="s">
        <v>51</v>
      </c>
      <c r="C13" s="16">
        <v>0.14499999999999999</v>
      </c>
      <c r="D13" s="16">
        <v>0.14399999999999999</v>
      </c>
      <c r="E13" s="16">
        <v>0.14000000000000001</v>
      </c>
      <c r="F13" s="16">
        <v>0.13900000000000001</v>
      </c>
      <c r="G13" s="16">
        <v>0.13600000000000001</v>
      </c>
      <c r="H13" s="16">
        <v>0.13400000000000001</v>
      </c>
      <c r="I13" s="16">
        <v>0.13</v>
      </c>
      <c r="J13" s="16">
        <v>0.127</v>
      </c>
      <c r="K13" s="16">
        <v>0.126</v>
      </c>
      <c r="L13" s="16">
        <v>0.122</v>
      </c>
      <c r="M13" s="16">
        <v>0.121</v>
      </c>
      <c r="N13" s="16">
        <v>0.13</v>
      </c>
      <c r="O13" s="16">
        <v>0.14299999999999999</v>
      </c>
      <c r="P13" s="16">
        <v>0.153</v>
      </c>
      <c r="Q13" s="16">
        <v>0.152</v>
      </c>
      <c r="R13" s="16">
        <v>0.14699999999999999</v>
      </c>
      <c r="S13" s="49">
        <v>0.155</v>
      </c>
      <c r="T13" s="16">
        <v>0.153</v>
      </c>
      <c r="U13" s="16">
        <v>0.14699999999999999</v>
      </c>
      <c r="V13" s="16">
        <v>0.14399999999999999</v>
      </c>
      <c r="W13" s="16">
        <v>0.14000000000000001</v>
      </c>
    </row>
    <row r="15" spans="1:23" x14ac:dyDescent="0.25">
      <c r="B15" s="5" t="s">
        <v>76</v>
      </c>
    </row>
    <row r="18" spans="3:11" x14ac:dyDescent="0.25">
      <c r="C18" s="55"/>
      <c r="D18" s="55"/>
      <c r="E18" s="55"/>
      <c r="F18" s="55"/>
      <c r="G18" s="55"/>
      <c r="H18" s="55"/>
      <c r="I18" s="55"/>
      <c r="J18" s="55"/>
      <c r="K18" s="55"/>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W6"/>
  <sheetViews>
    <sheetView showGridLines="0" zoomScaleNormal="100" workbookViewId="0">
      <selection activeCell="I22" sqref="I22"/>
    </sheetView>
  </sheetViews>
  <sheetFormatPr baseColWidth="10" defaultColWidth="11.44140625" defaultRowHeight="13.2" x14ac:dyDescent="0.25"/>
  <cols>
    <col min="1" max="1" width="1.109375" customWidth="1"/>
    <col min="2" max="2" width="43.33203125" customWidth="1"/>
    <col min="3" max="7" width="7.5546875" customWidth="1"/>
    <col min="8" max="23" width="8.6640625" customWidth="1"/>
  </cols>
  <sheetData>
    <row r="1" spans="1:23" ht="20.25" customHeight="1" x14ac:dyDescent="0.3">
      <c r="A1" s="3"/>
      <c r="B1" s="2"/>
      <c r="C1" s="2"/>
      <c r="D1" s="2"/>
      <c r="E1" s="2"/>
      <c r="F1" s="2"/>
      <c r="G1" s="2"/>
    </row>
    <row r="2" spans="1:23" ht="16.5" customHeight="1" x14ac:dyDescent="0.25"/>
    <row r="3" spans="1:23" ht="13.8" x14ac:dyDescent="0.3">
      <c r="B3" s="6" t="s">
        <v>18</v>
      </c>
      <c r="C3" s="41" t="s">
        <v>178</v>
      </c>
      <c r="D3" s="41" t="s">
        <v>117</v>
      </c>
      <c r="E3" s="41" t="s">
        <v>113</v>
      </c>
      <c r="F3" s="41" t="s">
        <v>106</v>
      </c>
      <c r="G3" s="41" t="s">
        <v>104</v>
      </c>
      <c r="H3" s="41" t="s">
        <v>100</v>
      </c>
      <c r="I3" s="41" t="s">
        <v>97</v>
      </c>
      <c r="J3" s="41" t="s">
        <v>89</v>
      </c>
      <c r="K3" s="41" t="s">
        <v>82</v>
      </c>
      <c r="L3" s="41" t="s">
        <v>79</v>
      </c>
      <c r="M3" s="41" t="s">
        <v>75</v>
      </c>
      <c r="N3" s="41" t="s">
        <v>72</v>
      </c>
      <c r="O3" s="41" t="s">
        <v>69</v>
      </c>
      <c r="P3" s="41" t="s">
        <v>67</v>
      </c>
      <c r="Q3" s="41" t="s">
        <v>65</v>
      </c>
      <c r="R3" s="41" t="s">
        <v>63</v>
      </c>
      <c r="S3" s="41" t="s">
        <v>61</v>
      </c>
      <c r="T3" s="41" t="s">
        <v>59</v>
      </c>
      <c r="U3" s="41" t="s">
        <v>57</v>
      </c>
      <c r="V3" s="41" t="s">
        <v>54</v>
      </c>
      <c r="W3" s="10" t="s">
        <v>16</v>
      </c>
    </row>
    <row r="4" spans="1:23" ht="2.25" customHeight="1" x14ac:dyDescent="0.25">
      <c r="B4" s="11"/>
      <c r="C4" s="11"/>
      <c r="D4" s="11"/>
      <c r="E4" s="11"/>
      <c r="F4" s="11"/>
      <c r="G4" s="11"/>
    </row>
    <row r="5" spans="1:23" x14ac:dyDescent="0.25">
      <c r="B5" s="89" t="s">
        <v>87</v>
      </c>
      <c r="C5">
        <v>31</v>
      </c>
      <c r="D5">
        <v>28</v>
      </c>
      <c r="E5">
        <v>34</v>
      </c>
      <c r="F5">
        <v>43</v>
      </c>
      <c r="G5">
        <v>43</v>
      </c>
      <c r="H5">
        <v>43</v>
      </c>
      <c r="I5">
        <v>37</v>
      </c>
      <c r="J5">
        <v>31</v>
      </c>
      <c r="K5">
        <v>28</v>
      </c>
      <c r="L5">
        <v>29</v>
      </c>
      <c r="M5">
        <v>36</v>
      </c>
      <c r="N5">
        <v>33</v>
      </c>
      <c r="O5">
        <v>35</v>
      </c>
      <c r="P5">
        <v>35</v>
      </c>
      <c r="Q5">
        <v>42</v>
      </c>
      <c r="R5">
        <v>32</v>
      </c>
      <c r="S5">
        <v>34</v>
      </c>
      <c r="T5">
        <v>40</v>
      </c>
      <c r="U5">
        <v>46</v>
      </c>
      <c r="V5">
        <v>48</v>
      </c>
      <c r="W5">
        <v>52</v>
      </c>
    </row>
    <row r="6" spans="1:23" ht="15.6" x14ac:dyDescent="0.25">
      <c r="B6" s="12"/>
      <c r="C6" s="12"/>
      <c r="D6" s="12"/>
      <c r="E6" s="12"/>
      <c r="F6" s="12"/>
      <c r="G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217355</cp:lastModifiedBy>
  <cp:lastPrinted>2016-10-26T08:12:56Z</cp:lastPrinted>
  <dcterms:created xsi:type="dcterms:W3CDTF">1996-10-14T23:33:28Z</dcterms:created>
  <dcterms:modified xsi:type="dcterms:W3CDTF">2017-02-08T17:39:33Z</dcterms:modified>
</cp:coreProperties>
</file>